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ÖĞRENCİ İŞLERİ SÜREÇLERİ\ÖSYS\ÖSYS 2025-2026\"/>
    </mc:Choice>
  </mc:AlternateContent>
  <xr:revisionPtr revIDLastSave="0" documentId="13_ncr:1_{23838B6E-4044-463D-B7D7-7F672443C513}" xr6:coauthVersionLast="47" xr6:coauthVersionMax="47" xr10:uidLastSave="{00000000-0000-0000-0000-000000000000}"/>
  <bookViews>
    <workbookView xWindow="-110" yWindow="-110" windowWidth="19420" windowHeight="10300" xr2:uid="{61701881-0934-4F9C-9549-EAE2D8C239DB}"/>
  </bookViews>
  <sheets>
    <sheet name="BİRİMBAZLI" sheetId="6" r:id="rId1"/>
    <sheet name="PROGRAMBAZLI" sheetId="2" r:id="rId2"/>
  </sheets>
  <definedNames>
    <definedName name="_xlnm._FilterDatabase" localSheetId="1" hidden="1">PROGRAMBAZLI!$A$3:$O$172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9" i="6"/>
  <c r="D10" i="6"/>
  <c r="D12" i="6"/>
  <c r="D14" i="6"/>
  <c r="D15" i="6"/>
  <c r="D17" i="6"/>
  <c r="D18" i="6"/>
  <c r="D20" i="6"/>
  <c r="D21" i="6"/>
  <c r="D22" i="6"/>
  <c r="D23" i="6"/>
  <c r="D25" i="6"/>
  <c r="D26" i="6"/>
  <c r="D27" i="6"/>
  <c r="D28" i="6"/>
  <c r="D29" i="6"/>
  <c r="D30" i="6"/>
  <c r="D32" i="6"/>
  <c r="D33" i="6"/>
  <c r="D34" i="6"/>
  <c r="D35" i="6"/>
  <c r="D36" i="6"/>
  <c r="D3" i="6"/>
  <c r="N5" i="2"/>
  <c r="O5" i="2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47" i="2"/>
  <c r="O147" i="2"/>
  <c r="N148" i="2"/>
  <c r="O148" i="2"/>
  <c r="N149" i="2"/>
  <c r="O149" i="2"/>
  <c r="N150" i="2"/>
  <c r="O150" i="2"/>
  <c r="N151" i="2"/>
  <c r="O151" i="2"/>
  <c r="N152" i="2"/>
  <c r="O152" i="2"/>
  <c r="N153" i="2"/>
  <c r="O153" i="2"/>
  <c r="N154" i="2"/>
  <c r="O154" i="2"/>
  <c r="N155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4" i="2"/>
  <c r="O4" i="2"/>
  <c r="G3" i="2"/>
  <c r="J3" i="2"/>
  <c r="K3" i="2"/>
  <c r="F3" i="2"/>
  <c r="N3" i="2" s="1"/>
  <c r="O3" i="2" l="1"/>
</calcChain>
</file>

<file path=xl/sharedStrings.xml><?xml version="1.0" encoding="utf-8"?>
<sst xmlns="http://schemas.openxmlformats.org/spreadsheetml/2006/main" count="732" uniqueCount="190">
  <si>
    <t>EA</t>
  </si>
  <si>
    <t>Türk Dili ve Edebiyatı</t>
  </si>
  <si>
    <t>SÖZ</t>
  </si>
  <si>
    <t>DİL</t>
  </si>
  <si>
    <t>Fen Fakültesi</t>
  </si>
  <si>
    <t>Biyoloji</t>
  </si>
  <si>
    <t>SAY</t>
  </si>
  <si>
    <t>Mühendislik Fakültesi</t>
  </si>
  <si>
    <t>İlahiyat Fakültesi</t>
  </si>
  <si>
    <t>İlahiyat (M.T.O.K.)</t>
  </si>
  <si>
    <t>Turizm Fakültesi</t>
  </si>
  <si>
    <t>Gastronomi ve Mutfak Sanatları</t>
  </si>
  <si>
    <t>Turizm İşletmeciliği</t>
  </si>
  <si>
    <t>Coğrafya Öğretmenliği (KKTC Uyruklu)</t>
  </si>
  <si>
    <t>Eğitim Fakültesi</t>
  </si>
  <si>
    <t>Sınıf Öğretmenliği</t>
  </si>
  <si>
    <t>Sosyal Bilgiler Öğretmenliği</t>
  </si>
  <si>
    <t>Türkçe Öğretmenliği</t>
  </si>
  <si>
    <t>Okul Öncesi Öğretmenliği</t>
  </si>
  <si>
    <t>Arkeoloji</t>
  </si>
  <si>
    <t>Fizik</t>
  </si>
  <si>
    <t>Kimya</t>
  </si>
  <si>
    <t>Matematik</t>
  </si>
  <si>
    <t>Sosyoloji</t>
  </si>
  <si>
    <t>Tarih</t>
  </si>
  <si>
    <t>İktisat</t>
  </si>
  <si>
    <t>İşletme</t>
  </si>
  <si>
    <t>Kamu Yönetimi</t>
  </si>
  <si>
    <t>Maliye</t>
  </si>
  <si>
    <t>Fen Bilgisi Öğretmenliği</t>
  </si>
  <si>
    <t>Ekonometri</t>
  </si>
  <si>
    <t>Biyokimya</t>
  </si>
  <si>
    <t>İlahiyat</t>
  </si>
  <si>
    <t>Finans ve Bankacılık</t>
  </si>
  <si>
    <t>İşletme (İngilizce)</t>
  </si>
  <si>
    <t>Peyzaj Mimarlığı</t>
  </si>
  <si>
    <t>Ziraat Fakültesi</t>
  </si>
  <si>
    <t>Bitki Koruma</t>
  </si>
  <si>
    <t>Sağlık Yönetimi</t>
  </si>
  <si>
    <t>Uluslararası İlişkiler</t>
  </si>
  <si>
    <t>Sağlık Bilimleri Fakültesi</t>
  </si>
  <si>
    <t>Hemşirelik</t>
  </si>
  <si>
    <t>Felsefe</t>
  </si>
  <si>
    <t>Siyaset Bilimi ve Kamu Yönetimi</t>
  </si>
  <si>
    <t>Radyo, Televizyon ve Sinema</t>
  </si>
  <si>
    <t>Tarımsal Biyoteknoloji</t>
  </si>
  <si>
    <t>Coğrafya</t>
  </si>
  <si>
    <t>Sanat Tarihi</t>
  </si>
  <si>
    <t>İstatistik</t>
  </si>
  <si>
    <t>İletişim Fakültesi</t>
  </si>
  <si>
    <t>Gazetecilik</t>
  </si>
  <si>
    <t>Halkla İlişkiler ve Tanıtım</t>
  </si>
  <si>
    <t>Su Ürünleri Mühendisliği</t>
  </si>
  <si>
    <t>Tarım Ekonomisi</t>
  </si>
  <si>
    <t>Tarımsal Yapılar ve Sulama</t>
  </si>
  <si>
    <t>Toprak Bilimi ve Bitki Besleme</t>
  </si>
  <si>
    <t>Zootekni</t>
  </si>
  <si>
    <t>Ebelik</t>
  </si>
  <si>
    <t>Moda Tasarımı</t>
  </si>
  <si>
    <t>Çocuk Gelişimi</t>
  </si>
  <si>
    <t>İngiliz Dili ve Edebiyatı</t>
  </si>
  <si>
    <t>Şehir ve Bölge Planlama</t>
  </si>
  <si>
    <t>Gıda Mühendisliği</t>
  </si>
  <si>
    <t>Uluslararası İlişkiler (İngilizce)</t>
  </si>
  <si>
    <t>Acil Yardım ve Afet Yönetimi</t>
  </si>
  <si>
    <t>İnsan ve Toplum Bilimleri Fakültesi</t>
  </si>
  <si>
    <t>Spor Bilimleri Fakültesi</t>
  </si>
  <si>
    <t>Spor Yöneticiliği</t>
  </si>
  <si>
    <t>Çalışma Ekonomisi ve Endüstri İlişkileri</t>
  </si>
  <si>
    <t>Coğrafya Öğretmenliği</t>
  </si>
  <si>
    <t>Kimya Öğretmenliği</t>
  </si>
  <si>
    <t>Uluslararası Ticaret ve Lojistik</t>
  </si>
  <si>
    <t>Bankacılık ve Sigortacılık</t>
  </si>
  <si>
    <t>Çevre Mühendisliği (İngilizce)</t>
  </si>
  <si>
    <t>Moleküler Biyoloji ve Genetik (İngilizce)</t>
  </si>
  <si>
    <t>Gıda Teknolojisi</t>
  </si>
  <si>
    <t>Grafik Tasarımı</t>
  </si>
  <si>
    <t>İnsan Kaynakları Yönetimi</t>
  </si>
  <si>
    <t>İş Sağlığı ve Güvenliği</t>
  </si>
  <si>
    <t>İktisat (İngilizce)</t>
  </si>
  <si>
    <t>Siyasal Bilgiler Fakültesi</t>
  </si>
  <si>
    <t>Deniz Ulaştırma İşletme Mühendisliği</t>
  </si>
  <si>
    <t>Uluslararası Ticaret ve İşletmecilik</t>
  </si>
  <si>
    <t>Mimarlık ve Tasarım Fakültesi</t>
  </si>
  <si>
    <t>Yeni Medya ve İletişim</t>
  </si>
  <si>
    <t>Pazarlama</t>
  </si>
  <si>
    <t>Uzay Bilimleri ve Teknolojileri</t>
  </si>
  <si>
    <t>Japonca Öğretmenliği</t>
  </si>
  <si>
    <t>Biga İktisadi ve İdari Bilimler Fakültesi</t>
  </si>
  <si>
    <t>Deniz Bilimleri ve Teknolojisi Fakültesi</t>
  </si>
  <si>
    <t>Gökçeada Uygulamalı Bilimler Yüksekokulu</t>
  </si>
  <si>
    <t>Seyahat İşletmeciliği ve Turizm Rehberliği</t>
  </si>
  <si>
    <t>Çan Uygulamalı Bilimler Fakültesi</t>
  </si>
  <si>
    <t>İş Sağlığı ve Güvenliği (KKTC Uyruklu)</t>
  </si>
  <si>
    <t>Çanakkale Uygulamalı Bilimler Fakültesi</t>
  </si>
  <si>
    <t>Biga Uygulamalı Bilimler Fakültesi</t>
  </si>
  <si>
    <t>Program Kodu</t>
  </si>
  <si>
    <t>Program Adı</t>
  </si>
  <si>
    <t>Fakülte/Yüksekokul Adı</t>
  </si>
  <si>
    <t>Puan Türü</t>
  </si>
  <si>
    <t>Yerleşen</t>
  </si>
  <si>
    <t>Kontenjan</t>
  </si>
  <si>
    <t>En Küçük Puan</t>
  </si>
  <si>
    <t>En Büyük Puan</t>
  </si>
  <si>
    <t>Enerji Yönetimi</t>
  </si>
  <si>
    <t>Su Ürünleri Endüstrisi Mühendisliği</t>
  </si>
  <si>
    <t>Sınıf Öğretmenliği (KKTC Uyruklu)</t>
  </si>
  <si>
    <t>Uzay Bilimleri ve Teknolojileri (KKTC Uyruklu)</t>
  </si>
  <si>
    <t>Genel Ek Kontenjan</t>
  </si>
  <si>
    <t>34 Yaş Üstü Kadın Ek Kontenjanı</t>
  </si>
  <si>
    <t>Ayvacık Meslek Yüksekokulu</t>
  </si>
  <si>
    <t>TYT</t>
  </si>
  <si>
    <t>Geleneksel El Sanatları</t>
  </si>
  <si>
    <t>İşletme Yönetimi</t>
  </si>
  <si>
    <t>Turist Rehberliği</t>
  </si>
  <si>
    <t>Turizm ve Otel İşletmeciliği</t>
  </si>
  <si>
    <t>Bayramiç Meslek Yüksekokulu</t>
  </si>
  <si>
    <t>Laboratuvar Teknolojisi</t>
  </si>
  <si>
    <t>Ormancılık ve Orman Ürünleri</t>
  </si>
  <si>
    <t>Biga Meslek Yüksekokulu</t>
  </si>
  <si>
    <t>Elektrik</t>
  </si>
  <si>
    <t>Elektrik Enerjisi Üretim, İletim ve Dağıtımı</t>
  </si>
  <si>
    <t>Elektrik Enerjisi Üretim, İletim ve Dağıtımı (KKTC Uyruklu)</t>
  </si>
  <si>
    <t>Kooperatifçilik</t>
  </si>
  <si>
    <t>Makine</t>
  </si>
  <si>
    <t>Mobilya ve Dekorasyon</t>
  </si>
  <si>
    <t>Muhasebe ve Vergi Uygulamaları</t>
  </si>
  <si>
    <t>Otomotiv Teknolojisi</t>
  </si>
  <si>
    <t>Süt ve Ürünleri Teknolojisi</t>
  </si>
  <si>
    <t>Yenilenebilir Enerji Teknikerliği</t>
  </si>
  <si>
    <t>Yerel Yönetimler</t>
  </si>
  <si>
    <t>Çan Meslek Yüksekokulu</t>
  </si>
  <si>
    <t>Alternatif Enerji Kaynakları Teknolojisi</t>
  </si>
  <si>
    <t>Biyomedikal Cihaz Teknolojisi</t>
  </si>
  <si>
    <t>Elektronik Teknolojisi</t>
  </si>
  <si>
    <t>Enerji Tesisleri İşletmeciliği</t>
  </si>
  <si>
    <t>Karbon Yönetimi Teknikerliği</t>
  </si>
  <si>
    <t>Lojistik</t>
  </si>
  <si>
    <t>Madencilik Teknolojisi</t>
  </si>
  <si>
    <t>Mekatronik</t>
  </si>
  <si>
    <t>Mimari Dekoratif Sanatlar</t>
  </si>
  <si>
    <t>Sondaj Teknolojisi</t>
  </si>
  <si>
    <t>Çanakkale Sağlık Hizmetleri Meslek Yüksekokulu</t>
  </si>
  <si>
    <t>Anestezi</t>
  </si>
  <si>
    <t>Eczane Hizmetleri</t>
  </si>
  <si>
    <t>Eczane Hizmetleri (KKTC Uyruklu)</t>
  </si>
  <si>
    <t>İlk ve Acil Yardım</t>
  </si>
  <si>
    <t>Tıbbi Görüntüleme Teknikleri</t>
  </si>
  <si>
    <t>Çanakkale Sosyal Bilimler Meslek Yüksekokulu</t>
  </si>
  <si>
    <t>Büro Yönetimi ve Yönetici Asistanlığı</t>
  </si>
  <si>
    <t>Fotoğrafçılık ve Kameramanlık</t>
  </si>
  <si>
    <t>Çanakkale Teknik Bilimler Meslek Yüksekokulu</t>
  </si>
  <si>
    <t>Bilgisayar Programcılığı</t>
  </si>
  <si>
    <t>Gıda Kalite Kontrolü ve Analizi</t>
  </si>
  <si>
    <t>Giyim Üretim Teknolojisi</t>
  </si>
  <si>
    <t>İç Mekan Tasarımı</t>
  </si>
  <si>
    <t>İnşaat Teknolojisi</t>
  </si>
  <si>
    <t>Mobil Teknolojileri</t>
  </si>
  <si>
    <t>Robotik ve Yapay Zeka</t>
  </si>
  <si>
    <t>Talaşlı Üretim Teknikerliği</t>
  </si>
  <si>
    <t>Yapı Yüzeyi Tasarım Teknikerliği</t>
  </si>
  <si>
    <t>Denizcilik Meslek Yüksekokulu</t>
  </si>
  <si>
    <t>Gemi İnşaatı</t>
  </si>
  <si>
    <t>Su Altı Kaynak Teknolojisi</t>
  </si>
  <si>
    <t>Su Altı Teknolojisi</t>
  </si>
  <si>
    <t>Ezine Gıda İhtisas Organize Sanayi Bölgesi Meslek Yüksekokulu</t>
  </si>
  <si>
    <t>Dış Ticaret</t>
  </si>
  <si>
    <t>Turizm ve Seyahat Hizmetleri</t>
  </si>
  <si>
    <t>Gelibolu Piri Reis Meslek Yüksekokulu</t>
  </si>
  <si>
    <t>Deniz ve Liman İşletmeciliği</t>
  </si>
  <si>
    <t>Gökçeada Meslek Yüksekokulu</t>
  </si>
  <si>
    <t>Lapseki Meslek Yüksekokulu</t>
  </si>
  <si>
    <t>Akıllı Tarım ve Gıda Yönetimi</t>
  </si>
  <si>
    <t>Fidan Yetiştiriciliği</t>
  </si>
  <si>
    <t>Fidan Yetiştiriciliği (KKTC Uyruklu)</t>
  </si>
  <si>
    <t>Organik Tarım</t>
  </si>
  <si>
    <t>Peyzaj ve Süs Bitkileri Yetiştiriciliği</t>
  </si>
  <si>
    <t>Yenice Meslek Yüksekokulu</t>
  </si>
  <si>
    <t>Laborant ve Veteriner Sağlık</t>
  </si>
  <si>
    <t>ÖNLİSANS</t>
  </si>
  <si>
    <t>LİSANS</t>
  </si>
  <si>
    <t>DÜZEY</t>
  </si>
  <si>
    <t>KONT.</t>
  </si>
  <si>
    <t>YERL.</t>
  </si>
  <si>
    <t>TOPLAM</t>
  </si>
  <si>
    <t>Genel Toplam</t>
  </si>
  <si>
    <t>ToplamKontenjan</t>
  </si>
  <si>
    <t>ToplamYerleşen</t>
  </si>
  <si>
    <t>Boş Kalan</t>
  </si>
  <si>
    <t>2025 YKS EK YERLEŞTİRME SONUÇLARINA GÖRE DOLULUK DURUMU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</si>
</sst>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charset val="162"/>
      <scheme val="minor"/>
    </font>
    <font>
      <b/>
      <sz val="12"/>
      <color theme="0" tint="-4.9989318521683403E-2"/>
      <name val="Calibri"/>
      <family val="2"/>
      <charset val="16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sz val="10"/>
      <color theme="0" tint="-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0" fillId="0" borderId="0" xfId="0" applyAlignment="1">
      <alignment horizontal="left"/>
    </xf>
    <xf numFmtId="0" fontId="6" fillId="0" borderId="0" xfId="0" applyFont="1"/>
    <xf numFmtId="0" fontId="5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NumberForma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1" xfId="0" applyNumberFormat="1" applyFont="1" applyFill="1" applyBorder="1" applyAlignment="1">
      <alignment horizontal="left"/>
    </xf>
    <xf numFmtId="0" fontId="8" fillId="6" borderId="1" xfId="0" applyNumberFormat="1" applyFont="1" applyFill="1" applyBorder="1" applyAlignment="1">
      <alignment horizontal="left"/>
    </xf>
    <xf numFmtId="0" fontId="9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D64F-8CFF-4253-9A7F-F5A5345E5C7C}">
  <dimension ref="A1:D36"/>
  <sheetViews>
    <sheetView tabSelected="1" workbookViewId="0">
      <selection sqref="A1:D1"/>
    </sheetView>
  </sheetViews>
  <sheetFormatPr defaultRowHeight="14.5" x14ac:dyDescent="0.35"/>
  <cols>
    <col min="1" max="1" width="54.7265625" bestFit="1" customWidth="1"/>
    <col min="2" max="3" width="17.26953125" style="18" customWidth="1"/>
    <col min="4" max="4" width="17.26953125" style="19" customWidth="1"/>
  </cols>
  <sheetData>
    <row r="1" spans="1:4" ht="34.5" customHeight="1" x14ac:dyDescent="0.35">
      <c r="A1" s="32" t="s">
        <v>189</v>
      </c>
      <c r="B1" s="32"/>
      <c r="C1" s="32"/>
      <c r="D1" s="32"/>
    </row>
    <row r="2" spans="1:4" x14ac:dyDescent="0.35">
      <c r="A2" s="26"/>
      <c r="B2" s="27" t="s">
        <v>186</v>
      </c>
      <c r="C2" s="27" t="s">
        <v>187</v>
      </c>
      <c r="D2" s="28" t="s">
        <v>188</v>
      </c>
    </row>
    <row r="3" spans="1:4" x14ac:dyDescent="0.35">
      <c r="A3" s="23" t="s">
        <v>180</v>
      </c>
      <c r="B3" s="24">
        <v>217</v>
      </c>
      <c r="C3" s="24">
        <v>130</v>
      </c>
      <c r="D3" s="25">
        <f>B3-C3</f>
        <v>87</v>
      </c>
    </row>
    <row r="4" spans="1:4" x14ac:dyDescent="0.35">
      <c r="A4" s="21" t="s">
        <v>88</v>
      </c>
      <c r="B4" s="22">
        <v>36</v>
      </c>
      <c r="C4" s="22">
        <v>23</v>
      </c>
      <c r="D4" s="20">
        <f t="shared" ref="D4:D36" si="0">B4-C4</f>
        <v>13</v>
      </c>
    </row>
    <row r="5" spans="1:4" x14ac:dyDescent="0.35">
      <c r="A5" s="21" t="s">
        <v>95</v>
      </c>
      <c r="B5" s="22">
        <v>14</v>
      </c>
      <c r="C5" s="22">
        <v>10</v>
      </c>
      <c r="D5" s="20">
        <f t="shared" si="0"/>
        <v>4</v>
      </c>
    </row>
    <row r="6" spans="1:4" x14ac:dyDescent="0.35">
      <c r="A6" s="21" t="s">
        <v>92</v>
      </c>
      <c r="B6" s="22">
        <v>15</v>
      </c>
      <c r="C6" s="22">
        <v>12</v>
      </c>
      <c r="D6" s="20">
        <f t="shared" si="0"/>
        <v>3</v>
      </c>
    </row>
    <row r="7" spans="1:4" x14ac:dyDescent="0.35">
      <c r="A7" s="21" t="s">
        <v>94</v>
      </c>
      <c r="B7" s="22">
        <v>4</v>
      </c>
      <c r="C7" s="22">
        <v>2</v>
      </c>
      <c r="D7" s="20">
        <f t="shared" si="0"/>
        <v>2</v>
      </c>
    </row>
    <row r="8" spans="1:4" x14ac:dyDescent="0.35">
      <c r="A8" s="21" t="s">
        <v>89</v>
      </c>
      <c r="B8" s="22">
        <v>5</v>
      </c>
      <c r="C8" s="22">
        <v>5</v>
      </c>
      <c r="D8" s="20"/>
    </row>
    <row r="9" spans="1:4" x14ac:dyDescent="0.35">
      <c r="A9" s="21" t="s">
        <v>14</v>
      </c>
      <c r="B9" s="22">
        <v>42</v>
      </c>
      <c r="C9" s="22">
        <v>5</v>
      </c>
      <c r="D9" s="20">
        <f t="shared" si="0"/>
        <v>37</v>
      </c>
    </row>
    <row r="10" spans="1:4" x14ac:dyDescent="0.35">
      <c r="A10" s="21" t="s">
        <v>4</v>
      </c>
      <c r="B10" s="22">
        <v>17</v>
      </c>
      <c r="C10" s="22">
        <v>9</v>
      </c>
      <c r="D10" s="20">
        <f t="shared" si="0"/>
        <v>8</v>
      </c>
    </row>
    <row r="11" spans="1:4" x14ac:dyDescent="0.35">
      <c r="A11" s="21" t="s">
        <v>90</v>
      </c>
      <c r="B11" s="22">
        <v>1</v>
      </c>
      <c r="C11" s="22">
        <v>1</v>
      </c>
      <c r="D11" s="20"/>
    </row>
    <row r="12" spans="1:4" x14ac:dyDescent="0.35">
      <c r="A12" s="21" t="s">
        <v>8</v>
      </c>
      <c r="B12" s="22">
        <v>15</v>
      </c>
      <c r="C12" s="22">
        <v>12</v>
      </c>
      <c r="D12" s="20">
        <f t="shared" si="0"/>
        <v>3</v>
      </c>
    </row>
    <row r="13" spans="1:4" x14ac:dyDescent="0.35">
      <c r="A13" s="21" t="s">
        <v>49</v>
      </c>
      <c r="B13" s="22">
        <v>6</v>
      </c>
      <c r="C13" s="22">
        <v>6</v>
      </c>
      <c r="D13" s="20"/>
    </row>
    <row r="14" spans="1:4" x14ac:dyDescent="0.35">
      <c r="A14" s="21" t="s">
        <v>65</v>
      </c>
      <c r="B14" s="22">
        <v>25</v>
      </c>
      <c r="C14" s="22">
        <v>17</v>
      </c>
      <c r="D14" s="20">
        <f t="shared" si="0"/>
        <v>8</v>
      </c>
    </row>
    <row r="15" spans="1:4" x14ac:dyDescent="0.35">
      <c r="A15" s="21" t="s">
        <v>83</v>
      </c>
      <c r="B15" s="22">
        <v>7</v>
      </c>
      <c r="C15" s="22">
        <v>6</v>
      </c>
      <c r="D15" s="20">
        <f t="shared" si="0"/>
        <v>1</v>
      </c>
    </row>
    <row r="16" spans="1:4" x14ac:dyDescent="0.35">
      <c r="A16" s="21" t="s">
        <v>7</v>
      </c>
      <c r="B16" s="22">
        <v>2</v>
      </c>
      <c r="C16" s="22">
        <v>2</v>
      </c>
      <c r="D16" s="20"/>
    </row>
    <row r="17" spans="1:4" x14ac:dyDescent="0.35">
      <c r="A17" s="21" t="s">
        <v>40</v>
      </c>
      <c r="B17" s="22">
        <v>3</v>
      </c>
      <c r="C17" s="22">
        <v>2</v>
      </c>
      <c r="D17" s="20">
        <f t="shared" si="0"/>
        <v>1</v>
      </c>
    </row>
    <row r="18" spans="1:4" x14ac:dyDescent="0.35">
      <c r="A18" s="21" t="s">
        <v>80</v>
      </c>
      <c r="B18" s="22">
        <v>8</v>
      </c>
      <c r="C18" s="22">
        <v>5</v>
      </c>
      <c r="D18" s="20">
        <f t="shared" si="0"/>
        <v>3</v>
      </c>
    </row>
    <row r="19" spans="1:4" x14ac:dyDescent="0.35">
      <c r="A19" s="21" t="s">
        <v>66</v>
      </c>
      <c r="B19" s="22">
        <v>2</v>
      </c>
      <c r="C19" s="22">
        <v>2</v>
      </c>
      <c r="D19" s="20"/>
    </row>
    <row r="20" spans="1:4" x14ac:dyDescent="0.35">
      <c r="A20" s="21" t="s">
        <v>10</v>
      </c>
      <c r="B20" s="22">
        <v>6</v>
      </c>
      <c r="C20" s="22">
        <v>4</v>
      </c>
      <c r="D20" s="20">
        <f t="shared" si="0"/>
        <v>2</v>
      </c>
    </row>
    <row r="21" spans="1:4" x14ac:dyDescent="0.35">
      <c r="A21" s="21" t="s">
        <v>36</v>
      </c>
      <c r="B21" s="22">
        <v>9</v>
      </c>
      <c r="C21" s="22">
        <v>7</v>
      </c>
      <c r="D21" s="20">
        <f t="shared" si="0"/>
        <v>2</v>
      </c>
    </row>
    <row r="22" spans="1:4" x14ac:dyDescent="0.35">
      <c r="A22" s="23" t="s">
        <v>179</v>
      </c>
      <c r="B22" s="24">
        <v>611</v>
      </c>
      <c r="C22" s="24">
        <v>554</v>
      </c>
      <c r="D22" s="25">
        <f t="shared" si="0"/>
        <v>57</v>
      </c>
    </row>
    <row r="23" spans="1:4" x14ac:dyDescent="0.35">
      <c r="A23" s="21" t="s">
        <v>110</v>
      </c>
      <c r="B23" s="22">
        <v>43</v>
      </c>
      <c r="C23" s="22">
        <v>37</v>
      </c>
      <c r="D23" s="20">
        <f t="shared" si="0"/>
        <v>6</v>
      </c>
    </row>
    <row r="24" spans="1:4" x14ac:dyDescent="0.35">
      <c r="A24" s="21" t="s">
        <v>116</v>
      </c>
      <c r="B24" s="22">
        <v>23</v>
      </c>
      <c r="C24" s="22">
        <v>23</v>
      </c>
      <c r="D24" s="20"/>
    </row>
    <row r="25" spans="1:4" x14ac:dyDescent="0.35">
      <c r="A25" s="21" t="s">
        <v>119</v>
      </c>
      <c r="B25" s="22">
        <v>77</v>
      </c>
      <c r="C25" s="22">
        <v>70</v>
      </c>
      <c r="D25" s="20">
        <f t="shared" si="0"/>
        <v>7</v>
      </c>
    </row>
    <row r="26" spans="1:4" x14ac:dyDescent="0.35">
      <c r="A26" s="21" t="s">
        <v>131</v>
      </c>
      <c r="B26" s="22">
        <v>95</v>
      </c>
      <c r="C26" s="22">
        <v>85</v>
      </c>
      <c r="D26" s="20">
        <f t="shared" si="0"/>
        <v>10</v>
      </c>
    </row>
    <row r="27" spans="1:4" x14ac:dyDescent="0.35">
      <c r="A27" s="21" t="s">
        <v>142</v>
      </c>
      <c r="B27" s="22">
        <v>8</v>
      </c>
      <c r="C27" s="22">
        <v>7</v>
      </c>
      <c r="D27" s="20">
        <f t="shared" si="0"/>
        <v>1</v>
      </c>
    </row>
    <row r="28" spans="1:4" x14ac:dyDescent="0.35">
      <c r="A28" s="21" t="s">
        <v>148</v>
      </c>
      <c r="B28" s="22">
        <v>36</v>
      </c>
      <c r="C28" s="22">
        <v>35</v>
      </c>
      <c r="D28" s="20">
        <f t="shared" si="0"/>
        <v>1</v>
      </c>
    </row>
    <row r="29" spans="1:4" x14ac:dyDescent="0.35">
      <c r="A29" s="21" t="s">
        <v>151</v>
      </c>
      <c r="B29" s="22">
        <v>52</v>
      </c>
      <c r="C29" s="22">
        <v>48</v>
      </c>
      <c r="D29" s="20">
        <f t="shared" si="0"/>
        <v>4</v>
      </c>
    </row>
    <row r="30" spans="1:4" x14ac:dyDescent="0.35">
      <c r="A30" s="21" t="s">
        <v>161</v>
      </c>
      <c r="B30" s="22">
        <v>22</v>
      </c>
      <c r="C30" s="22">
        <v>13</v>
      </c>
      <c r="D30" s="20">
        <f t="shared" si="0"/>
        <v>9</v>
      </c>
    </row>
    <row r="31" spans="1:4" x14ac:dyDescent="0.35">
      <c r="A31" s="21" t="s">
        <v>165</v>
      </c>
      <c r="B31" s="22">
        <v>66</v>
      </c>
      <c r="C31" s="22">
        <v>66</v>
      </c>
      <c r="D31" s="20"/>
    </row>
    <row r="32" spans="1:4" x14ac:dyDescent="0.35">
      <c r="A32" s="21" t="s">
        <v>168</v>
      </c>
      <c r="B32" s="22">
        <v>22</v>
      </c>
      <c r="C32" s="22">
        <v>21</v>
      </c>
      <c r="D32" s="20">
        <f t="shared" si="0"/>
        <v>1</v>
      </c>
    </row>
    <row r="33" spans="1:4" x14ac:dyDescent="0.35">
      <c r="A33" s="21" t="s">
        <v>170</v>
      </c>
      <c r="B33" s="22">
        <v>30</v>
      </c>
      <c r="C33" s="22">
        <v>28</v>
      </c>
      <c r="D33" s="20">
        <f t="shared" si="0"/>
        <v>2</v>
      </c>
    </row>
    <row r="34" spans="1:4" x14ac:dyDescent="0.35">
      <c r="A34" s="21" t="s">
        <v>171</v>
      </c>
      <c r="B34" s="22">
        <v>62</v>
      </c>
      <c r="C34" s="22">
        <v>58</v>
      </c>
      <c r="D34" s="20">
        <f t="shared" si="0"/>
        <v>4</v>
      </c>
    </row>
    <row r="35" spans="1:4" x14ac:dyDescent="0.35">
      <c r="A35" s="21" t="s">
        <v>177</v>
      </c>
      <c r="B35" s="22">
        <v>75</v>
      </c>
      <c r="C35" s="22">
        <v>63</v>
      </c>
      <c r="D35" s="20">
        <f t="shared" si="0"/>
        <v>12</v>
      </c>
    </row>
    <row r="36" spans="1:4" x14ac:dyDescent="0.35">
      <c r="A36" s="29" t="s">
        <v>185</v>
      </c>
      <c r="B36" s="30">
        <v>828</v>
      </c>
      <c r="C36" s="30">
        <v>684</v>
      </c>
      <c r="D36" s="31">
        <f t="shared" si="0"/>
        <v>144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54B8F-6447-467F-89B5-E661550F7244}">
  <dimension ref="A1:O172"/>
  <sheetViews>
    <sheetView topLeftCell="D1" workbookViewId="0">
      <pane ySplit="3" topLeftCell="A4" activePane="bottomLeft" state="frozen"/>
      <selection pane="bottomLeft" activeCell="D172" sqref="D172"/>
    </sheetView>
  </sheetViews>
  <sheetFormatPr defaultRowHeight="14.5" x14ac:dyDescent="0.35"/>
  <cols>
    <col min="1" max="1" width="12.90625" bestFit="1" customWidth="1"/>
    <col min="2" max="2" width="14.54296875" bestFit="1" customWidth="1"/>
    <col min="3" max="3" width="36.7265625" bestFit="1" customWidth="1"/>
    <col min="4" max="4" width="42.1796875" bestFit="1" customWidth="1"/>
    <col min="5" max="5" width="9.453125" bestFit="1" customWidth="1"/>
    <col min="6" max="6" width="9.54296875" style="7" bestFit="1" customWidth="1"/>
    <col min="7" max="7" width="7.90625" style="7" bestFit="1" customWidth="1"/>
    <col min="8" max="8" width="13.26953125" style="7" bestFit="1" customWidth="1"/>
    <col min="9" max="9" width="13.36328125" style="7" bestFit="1" customWidth="1"/>
    <col min="10" max="10" width="9.54296875" style="7" bestFit="1" customWidth="1"/>
    <col min="11" max="11" width="7.90625" style="7" bestFit="1" customWidth="1"/>
    <col min="12" max="12" width="13.26953125" style="7" bestFit="1" customWidth="1"/>
    <col min="13" max="13" width="13.36328125" style="7" bestFit="1" customWidth="1"/>
    <col min="14" max="15" width="8.7265625" style="7"/>
  </cols>
  <sheetData>
    <row r="1" spans="1:15" s="1" customFormat="1" ht="30.75" customHeight="1" x14ac:dyDescent="0.35">
      <c r="A1" s="9" t="s">
        <v>96</v>
      </c>
      <c r="B1" s="9" t="s">
        <v>181</v>
      </c>
      <c r="C1" s="9" t="s">
        <v>98</v>
      </c>
      <c r="D1" s="9" t="s">
        <v>97</v>
      </c>
      <c r="E1" s="9" t="s">
        <v>99</v>
      </c>
      <c r="F1" s="10" t="s">
        <v>108</v>
      </c>
      <c r="G1" s="10"/>
      <c r="H1" s="10"/>
      <c r="I1" s="10"/>
      <c r="J1" s="10" t="s">
        <v>109</v>
      </c>
      <c r="K1" s="10"/>
      <c r="L1" s="10"/>
      <c r="M1" s="10"/>
      <c r="N1" s="8" t="s">
        <v>184</v>
      </c>
      <c r="O1" s="8"/>
    </row>
    <row r="2" spans="1:15" s="1" customFormat="1" ht="24.75" customHeight="1" x14ac:dyDescent="0.35">
      <c r="A2" s="11"/>
      <c r="B2" s="11"/>
      <c r="C2" s="11"/>
      <c r="D2" s="11"/>
      <c r="E2" s="11"/>
      <c r="F2" s="12" t="s">
        <v>101</v>
      </c>
      <c r="G2" s="12" t="s">
        <v>100</v>
      </c>
      <c r="H2" s="12" t="s">
        <v>102</v>
      </c>
      <c r="I2" s="12" t="s">
        <v>103</v>
      </c>
      <c r="J2" s="12" t="s">
        <v>101</v>
      </c>
      <c r="K2" s="12" t="s">
        <v>100</v>
      </c>
      <c r="L2" s="12" t="s">
        <v>102</v>
      </c>
      <c r="M2" s="12" t="s">
        <v>103</v>
      </c>
      <c r="N2" s="4" t="s">
        <v>182</v>
      </c>
      <c r="O2" s="4" t="s">
        <v>183</v>
      </c>
    </row>
    <row r="3" spans="1:15" ht="24.75" customHeight="1" x14ac:dyDescent="0.35">
      <c r="A3" s="13"/>
      <c r="B3" s="13"/>
      <c r="C3" s="13"/>
      <c r="D3" s="13"/>
      <c r="E3" s="13"/>
      <c r="F3" s="14">
        <f>SUM(F4:F172)</f>
        <v>727</v>
      </c>
      <c r="G3" s="14">
        <f t="shared" ref="G3:K3" si="0">SUM(G4:G172)</f>
        <v>642</v>
      </c>
      <c r="H3" s="14"/>
      <c r="I3" s="14"/>
      <c r="J3" s="14">
        <f t="shared" si="0"/>
        <v>101</v>
      </c>
      <c r="K3" s="14">
        <f t="shared" si="0"/>
        <v>42</v>
      </c>
      <c r="L3" s="14"/>
      <c r="M3" s="14"/>
      <c r="N3" s="5">
        <f>F3+J3</f>
        <v>828</v>
      </c>
      <c r="O3" s="5">
        <f>G3+K3</f>
        <v>684</v>
      </c>
    </row>
    <row r="4" spans="1:15" x14ac:dyDescent="0.35">
      <c r="A4" s="17">
        <v>102710439</v>
      </c>
      <c r="B4" s="3" t="s">
        <v>180</v>
      </c>
      <c r="C4" s="3" t="s">
        <v>88</v>
      </c>
      <c r="D4" s="3" t="s">
        <v>68</v>
      </c>
      <c r="E4" s="3" t="s">
        <v>0</v>
      </c>
      <c r="F4" s="6">
        <v>1</v>
      </c>
      <c r="G4" s="6">
        <v>1</v>
      </c>
      <c r="H4" s="6">
        <v>324.69013000000001</v>
      </c>
      <c r="I4" s="6">
        <v>324.69013000000001</v>
      </c>
      <c r="J4" s="6">
        <v>1</v>
      </c>
      <c r="K4" s="6">
        <v>0</v>
      </c>
      <c r="L4" s="6"/>
      <c r="M4" s="6"/>
      <c r="N4" s="6">
        <f>F4+J4</f>
        <v>2</v>
      </c>
      <c r="O4" s="6">
        <f>G4+K4</f>
        <v>1</v>
      </c>
    </row>
    <row r="5" spans="1:15" x14ac:dyDescent="0.35">
      <c r="A5" s="17">
        <v>102710509</v>
      </c>
      <c r="B5" s="3" t="s">
        <v>180</v>
      </c>
      <c r="C5" s="3" t="s">
        <v>88</v>
      </c>
      <c r="D5" s="3" t="s">
        <v>30</v>
      </c>
      <c r="E5" s="3" t="s">
        <v>0</v>
      </c>
      <c r="F5" s="6">
        <v>5</v>
      </c>
      <c r="G5" s="6">
        <v>5</v>
      </c>
      <c r="H5" s="6">
        <v>308.32639999999998</v>
      </c>
      <c r="I5" s="6">
        <v>324.89756</v>
      </c>
      <c r="J5" s="6">
        <v>2</v>
      </c>
      <c r="K5" s="6">
        <v>0</v>
      </c>
      <c r="L5" s="6"/>
      <c r="M5" s="6"/>
      <c r="N5" s="6">
        <f t="shared" ref="N5:N68" si="1">F5+J5</f>
        <v>7</v>
      </c>
      <c r="O5" s="6">
        <f t="shared" ref="O5:O68" si="2">G5+K5</f>
        <v>5</v>
      </c>
    </row>
    <row r="6" spans="1:15" x14ac:dyDescent="0.35">
      <c r="A6" s="17">
        <v>102710448</v>
      </c>
      <c r="B6" s="3" t="s">
        <v>180</v>
      </c>
      <c r="C6" s="3" t="s">
        <v>88</v>
      </c>
      <c r="D6" s="3" t="s">
        <v>25</v>
      </c>
      <c r="E6" s="3" t="s">
        <v>0</v>
      </c>
      <c r="F6" s="6">
        <v>3</v>
      </c>
      <c r="G6" s="6">
        <v>3</v>
      </c>
      <c r="H6" s="6">
        <v>334.77301999999997</v>
      </c>
      <c r="I6" s="6">
        <v>340.87560000000002</v>
      </c>
      <c r="J6" s="6">
        <v>2</v>
      </c>
      <c r="K6" s="6">
        <v>0</v>
      </c>
      <c r="L6" s="6"/>
      <c r="M6" s="6"/>
      <c r="N6" s="6">
        <f t="shared" si="1"/>
        <v>5</v>
      </c>
      <c r="O6" s="6">
        <f t="shared" si="2"/>
        <v>3</v>
      </c>
    </row>
    <row r="7" spans="1:15" x14ac:dyDescent="0.35">
      <c r="A7" s="17">
        <v>102710457</v>
      </c>
      <c r="B7" s="3" t="s">
        <v>180</v>
      </c>
      <c r="C7" s="3" t="s">
        <v>88</v>
      </c>
      <c r="D7" s="3" t="s">
        <v>26</v>
      </c>
      <c r="E7" s="3" t="s">
        <v>0</v>
      </c>
      <c r="F7" s="6">
        <v>9</v>
      </c>
      <c r="G7" s="6">
        <v>9</v>
      </c>
      <c r="H7" s="6">
        <v>325.95361000000003</v>
      </c>
      <c r="I7" s="6">
        <v>360.80515000000003</v>
      </c>
      <c r="J7" s="6">
        <v>2</v>
      </c>
      <c r="K7" s="6">
        <v>0</v>
      </c>
      <c r="L7" s="6"/>
      <c r="M7" s="6"/>
      <c r="N7" s="6">
        <f t="shared" si="1"/>
        <v>11</v>
      </c>
      <c r="O7" s="6">
        <f t="shared" si="2"/>
        <v>9</v>
      </c>
    </row>
    <row r="8" spans="1:15" x14ac:dyDescent="0.35">
      <c r="A8" s="17">
        <v>102710466</v>
      </c>
      <c r="B8" s="3" t="s">
        <v>180</v>
      </c>
      <c r="C8" s="3" t="s">
        <v>88</v>
      </c>
      <c r="D8" s="3" t="s">
        <v>27</v>
      </c>
      <c r="E8" s="3" t="s">
        <v>0</v>
      </c>
      <c r="F8" s="6">
        <v>3</v>
      </c>
      <c r="G8" s="6">
        <v>3</v>
      </c>
      <c r="H8" s="6">
        <v>318.47717</v>
      </c>
      <c r="I8" s="6">
        <v>327.49968999999999</v>
      </c>
      <c r="J8" s="6">
        <v>2</v>
      </c>
      <c r="K8" s="6">
        <v>0</v>
      </c>
      <c r="L8" s="6"/>
      <c r="M8" s="6"/>
      <c r="N8" s="6">
        <f t="shared" si="1"/>
        <v>5</v>
      </c>
      <c r="O8" s="6">
        <f t="shared" si="2"/>
        <v>3</v>
      </c>
    </row>
    <row r="9" spans="1:15" x14ac:dyDescent="0.35">
      <c r="A9" s="17">
        <v>102710475</v>
      </c>
      <c r="B9" s="3" t="s">
        <v>180</v>
      </c>
      <c r="C9" s="3" t="s">
        <v>88</v>
      </c>
      <c r="D9" s="3" t="s">
        <v>28</v>
      </c>
      <c r="E9" s="3" t="s">
        <v>0</v>
      </c>
      <c r="F9" s="6">
        <v>1</v>
      </c>
      <c r="G9" s="6">
        <v>1</v>
      </c>
      <c r="H9" s="6">
        <v>346.67495000000002</v>
      </c>
      <c r="I9" s="6">
        <v>346.67495000000002</v>
      </c>
      <c r="J9" s="6">
        <v>2</v>
      </c>
      <c r="K9" s="6">
        <v>0</v>
      </c>
      <c r="L9" s="6"/>
      <c r="M9" s="6"/>
      <c r="N9" s="6">
        <f t="shared" si="1"/>
        <v>3</v>
      </c>
      <c r="O9" s="6">
        <f t="shared" si="2"/>
        <v>1</v>
      </c>
    </row>
    <row r="10" spans="1:15" x14ac:dyDescent="0.35">
      <c r="A10" s="17">
        <v>102790315</v>
      </c>
      <c r="B10" s="3" t="s">
        <v>180</v>
      </c>
      <c r="C10" s="3" t="s">
        <v>88</v>
      </c>
      <c r="D10" s="3" t="s">
        <v>39</v>
      </c>
      <c r="E10" s="3" t="s">
        <v>0</v>
      </c>
      <c r="F10" s="6">
        <v>1</v>
      </c>
      <c r="G10" s="6">
        <v>1</v>
      </c>
      <c r="H10" s="6">
        <v>367.64242999999999</v>
      </c>
      <c r="I10" s="6">
        <v>367.64242999999999</v>
      </c>
      <c r="J10" s="6">
        <v>2</v>
      </c>
      <c r="K10" s="6">
        <v>0</v>
      </c>
      <c r="L10" s="6"/>
      <c r="M10" s="6"/>
      <c r="N10" s="6">
        <f t="shared" si="1"/>
        <v>3</v>
      </c>
      <c r="O10" s="6">
        <f t="shared" si="2"/>
        <v>1</v>
      </c>
    </row>
    <row r="11" spans="1:15" x14ac:dyDescent="0.35">
      <c r="A11" s="17">
        <v>102790242</v>
      </c>
      <c r="B11" s="3" t="s">
        <v>180</v>
      </c>
      <c r="C11" s="3" t="s">
        <v>95</v>
      </c>
      <c r="D11" s="3" t="s">
        <v>33</v>
      </c>
      <c r="E11" s="3" t="s">
        <v>0</v>
      </c>
      <c r="F11" s="6">
        <v>5</v>
      </c>
      <c r="G11" s="6">
        <v>5</v>
      </c>
      <c r="H11" s="6">
        <v>304.95298000000003</v>
      </c>
      <c r="I11" s="6">
        <v>324.04712999999998</v>
      </c>
      <c r="J11" s="6">
        <v>2</v>
      </c>
      <c r="K11" s="6">
        <v>0</v>
      </c>
      <c r="L11" s="6"/>
      <c r="M11" s="6"/>
      <c r="N11" s="6">
        <f t="shared" si="1"/>
        <v>7</v>
      </c>
      <c r="O11" s="6">
        <f t="shared" si="2"/>
        <v>5</v>
      </c>
    </row>
    <row r="12" spans="1:15" x14ac:dyDescent="0.35">
      <c r="A12" s="17">
        <v>102790184</v>
      </c>
      <c r="B12" s="3" t="s">
        <v>180</v>
      </c>
      <c r="C12" s="3" t="s">
        <v>95</v>
      </c>
      <c r="D12" s="3" t="s">
        <v>71</v>
      </c>
      <c r="E12" s="3" t="s">
        <v>0</v>
      </c>
      <c r="F12" s="6">
        <v>5</v>
      </c>
      <c r="G12" s="6">
        <v>5</v>
      </c>
      <c r="H12" s="6">
        <v>321.43031999999999</v>
      </c>
      <c r="I12" s="6">
        <v>327.08999999999997</v>
      </c>
      <c r="J12" s="6">
        <v>2</v>
      </c>
      <c r="K12" s="6">
        <v>0</v>
      </c>
      <c r="L12" s="6"/>
      <c r="M12" s="6"/>
      <c r="N12" s="6">
        <f t="shared" si="1"/>
        <v>7</v>
      </c>
      <c r="O12" s="6">
        <f t="shared" si="2"/>
        <v>5</v>
      </c>
    </row>
    <row r="13" spans="1:15" x14ac:dyDescent="0.35">
      <c r="A13" s="17">
        <v>102710872</v>
      </c>
      <c r="B13" s="3" t="s">
        <v>180</v>
      </c>
      <c r="C13" s="3" t="s">
        <v>92</v>
      </c>
      <c r="D13" s="3" t="s">
        <v>78</v>
      </c>
      <c r="E13" s="3" t="s">
        <v>6</v>
      </c>
      <c r="F13" s="6">
        <v>6</v>
      </c>
      <c r="G13" s="6">
        <v>6</v>
      </c>
      <c r="H13" s="6">
        <v>285.35219999999998</v>
      </c>
      <c r="I13" s="6">
        <v>310.54795999999999</v>
      </c>
      <c r="J13" s="6">
        <v>1</v>
      </c>
      <c r="K13" s="6">
        <v>1</v>
      </c>
      <c r="L13" s="6">
        <v>175.77636000000001</v>
      </c>
      <c r="M13" s="6">
        <v>175.77636000000001</v>
      </c>
      <c r="N13" s="6">
        <f t="shared" si="1"/>
        <v>7</v>
      </c>
      <c r="O13" s="6">
        <f t="shared" si="2"/>
        <v>7</v>
      </c>
    </row>
    <row r="14" spans="1:15" x14ac:dyDescent="0.35">
      <c r="A14" s="17">
        <v>102710899</v>
      </c>
      <c r="B14" s="3" t="s">
        <v>180</v>
      </c>
      <c r="C14" s="3" t="s">
        <v>92</v>
      </c>
      <c r="D14" s="3" t="s">
        <v>93</v>
      </c>
      <c r="E14" s="3" t="s">
        <v>6</v>
      </c>
      <c r="F14" s="6">
        <v>1</v>
      </c>
      <c r="G14" s="6">
        <v>0</v>
      </c>
      <c r="H14" s="6"/>
      <c r="I14" s="6"/>
      <c r="J14" s="6"/>
      <c r="K14" s="6"/>
      <c r="L14" s="6"/>
      <c r="M14" s="6"/>
      <c r="N14" s="6">
        <f t="shared" si="1"/>
        <v>1</v>
      </c>
      <c r="O14" s="6">
        <f t="shared" si="2"/>
        <v>0</v>
      </c>
    </row>
    <row r="15" spans="1:15" x14ac:dyDescent="0.35">
      <c r="A15" s="17">
        <v>102710951</v>
      </c>
      <c r="B15" s="3" t="s">
        <v>180</v>
      </c>
      <c r="C15" s="3" t="s">
        <v>92</v>
      </c>
      <c r="D15" s="3" t="s">
        <v>82</v>
      </c>
      <c r="E15" s="3" t="s">
        <v>0</v>
      </c>
      <c r="F15" s="6">
        <v>5</v>
      </c>
      <c r="G15" s="6">
        <v>5</v>
      </c>
      <c r="H15" s="6">
        <v>314.13114000000002</v>
      </c>
      <c r="I15" s="6">
        <v>321.26884999999999</v>
      </c>
      <c r="J15" s="6">
        <v>2</v>
      </c>
      <c r="K15" s="6">
        <v>0</v>
      </c>
      <c r="L15" s="6"/>
      <c r="M15" s="6"/>
      <c r="N15" s="6">
        <f t="shared" si="1"/>
        <v>7</v>
      </c>
      <c r="O15" s="6">
        <f t="shared" si="2"/>
        <v>5</v>
      </c>
    </row>
    <row r="16" spans="1:15" x14ac:dyDescent="0.35">
      <c r="A16" s="17">
        <v>102790235</v>
      </c>
      <c r="B16" s="3" t="s">
        <v>180</v>
      </c>
      <c r="C16" s="3" t="s">
        <v>94</v>
      </c>
      <c r="D16" s="3" t="s">
        <v>104</v>
      </c>
      <c r="E16" s="3" t="s">
        <v>0</v>
      </c>
      <c r="F16" s="6"/>
      <c r="G16" s="6"/>
      <c r="H16" s="6"/>
      <c r="I16" s="6"/>
      <c r="J16" s="6">
        <v>1</v>
      </c>
      <c r="K16" s="6">
        <v>0</v>
      </c>
      <c r="L16" s="6"/>
      <c r="M16" s="6"/>
      <c r="N16" s="6">
        <f t="shared" si="1"/>
        <v>1</v>
      </c>
      <c r="O16" s="6">
        <f t="shared" si="2"/>
        <v>0</v>
      </c>
    </row>
    <row r="17" spans="1:15" x14ac:dyDescent="0.35">
      <c r="A17" s="17">
        <v>102710942</v>
      </c>
      <c r="B17" s="3" t="s">
        <v>180</v>
      </c>
      <c r="C17" s="3" t="s">
        <v>94</v>
      </c>
      <c r="D17" s="3" t="s">
        <v>75</v>
      </c>
      <c r="E17" s="3" t="s">
        <v>6</v>
      </c>
      <c r="F17" s="6">
        <v>1</v>
      </c>
      <c r="G17" s="6">
        <v>1</v>
      </c>
      <c r="H17" s="6">
        <v>304.40859999999998</v>
      </c>
      <c r="I17" s="6">
        <v>304.40859999999998</v>
      </c>
      <c r="J17" s="6">
        <v>1</v>
      </c>
      <c r="K17" s="6">
        <v>0</v>
      </c>
      <c r="L17" s="6"/>
      <c r="M17" s="6"/>
      <c r="N17" s="6">
        <f t="shared" si="1"/>
        <v>2</v>
      </c>
      <c r="O17" s="6">
        <f t="shared" si="2"/>
        <v>1</v>
      </c>
    </row>
    <row r="18" spans="1:15" x14ac:dyDescent="0.35">
      <c r="A18" s="17">
        <v>102790177</v>
      </c>
      <c r="B18" s="3" t="s">
        <v>180</v>
      </c>
      <c r="C18" s="3" t="s">
        <v>94</v>
      </c>
      <c r="D18" s="3" t="s">
        <v>38</v>
      </c>
      <c r="E18" s="3" t="s">
        <v>0</v>
      </c>
      <c r="F18" s="6">
        <v>1</v>
      </c>
      <c r="G18" s="6">
        <v>1</v>
      </c>
      <c r="H18" s="6">
        <v>330.39992000000001</v>
      </c>
      <c r="I18" s="6">
        <v>330.39992000000001</v>
      </c>
      <c r="J18" s="6"/>
      <c r="K18" s="6"/>
      <c r="L18" s="6"/>
      <c r="M18" s="6"/>
      <c r="N18" s="6">
        <f t="shared" si="1"/>
        <v>1</v>
      </c>
      <c r="O18" s="6">
        <f t="shared" si="2"/>
        <v>1</v>
      </c>
    </row>
    <row r="19" spans="1:15" x14ac:dyDescent="0.35">
      <c r="A19" s="17">
        <v>102790462</v>
      </c>
      <c r="B19" s="3" t="s">
        <v>180</v>
      </c>
      <c r="C19" s="3" t="s">
        <v>89</v>
      </c>
      <c r="D19" s="3" t="s">
        <v>81</v>
      </c>
      <c r="E19" s="3" t="s">
        <v>6</v>
      </c>
      <c r="F19" s="6">
        <v>1</v>
      </c>
      <c r="G19" s="6">
        <v>1</v>
      </c>
      <c r="H19" s="6">
        <v>411.22003999999998</v>
      </c>
      <c r="I19" s="6">
        <v>411.22003999999998</v>
      </c>
      <c r="J19" s="6"/>
      <c r="K19" s="6"/>
      <c r="L19" s="6"/>
      <c r="M19" s="6"/>
      <c r="N19" s="6">
        <f t="shared" si="1"/>
        <v>1</v>
      </c>
      <c r="O19" s="6">
        <f t="shared" si="2"/>
        <v>1</v>
      </c>
    </row>
    <row r="20" spans="1:15" x14ac:dyDescent="0.35">
      <c r="A20" s="17">
        <v>102790469</v>
      </c>
      <c r="B20" s="3" t="s">
        <v>180</v>
      </c>
      <c r="C20" s="3" t="s">
        <v>89</v>
      </c>
      <c r="D20" s="3" t="s">
        <v>105</v>
      </c>
      <c r="E20" s="3" t="s">
        <v>6</v>
      </c>
      <c r="F20" s="6">
        <v>2</v>
      </c>
      <c r="G20" s="6">
        <v>2</v>
      </c>
      <c r="H20" s="6">
        <v>259.07934</v>
      </c>
      <c r="I20" s="6">
        <v>268.77503999999999</v>
      </c>
      <c r="J20" s="6"/>
      <c r="K20" s="6"/>
      <c r="L20" s="6"/>
      <c r="M20" s="6"/>
      <c r="N20" s="6">
        <f t="shared" si="1"/>
        <v>2</v>
      </c>
      <c r="O20" s="6">
        <f t="shared" si="2"/>
        <v>2</v>
      </c>
    </row>
    <row r="21" spans="1:15" x14ac:dyDescent="0.35">
      <c r="A21" s="17">
        <v>102710493</v>
      </c>
      <c r="B21" s="3" t="s">
        <v>180</v>
      </c>
      <c r="C21" s="3" t="s">
        <v>89</v>
      </c>
      <c r="D21" s="3" t="s">
        <v>52</v>
      </c>
      <c r="E21" s="3" t="s">
        <v>6</v>
      </c>
      <c r="F21" s="6">
        <v>2</v>
      </c>
      <c r="G21" s="6">
        <v>2</v>
      </c>
      <c r="H21" s="6">
        <v>269.06875000000002</v>
      </c>
      <c r="I21" s="6">
        <v>291.38461999999998</v>
      </c>
      <c r="J21" s="6"/>
      <c r="K21" s="6"/>
      <c r="L21" s="6"/>
      <c r="M21" s="6"/>
      <c r="N21" s="6">
        <f t="shared" si="1"/>
        <v>2</v>
      </c>
      <c r="O21" s="6">
        <f t="shared" si="2"/>
        <v>2</v>
      </c>
    </row>
    <row r="22" spans="1:15" x14ac:dyDescent="0.35">
      <c r="A22" s="17">
        <v>102710121</v>
      </c>
      <c r="B22" s="3" t="s">
        <v>180</v>
      </c>
      <c r="C22" s="3" t="s">
        <v>14</v>
      </c>
      <c r="D22" s="3" t="s">
        <v>69</v>
      </c>
      <c r="E22" s="3" t="s">
        <v>2</v>
      </c>
      <c r="F22" s="6">
        <v>2</v>
      </c>
      <c r="G22" s="6">
        <v>0</v>
      </c>
      <c r="H22" s="6"/>
      <c r="I22" s="6"/>
      <c r="J22" s="6"/>
      <c r="K22" s="6"/>
      <c r="L22" s="6"/>
      <c r="M22" s="6"/>
      <c r="N22" s="6">
        <f t="shared" si="1"/>
        <v>2</v>
      </c>
      <c r="O22" s="6">
        <f t="shared" si="2"/>
        <v>0</v>
      </c>
    </row>
    <row r="23" spans="1:15" x14ac:dyDescent="0.35">
      <c r="A23" s="17">
        <v>102790357</v>
      </c>
      <c r="B23" s="3" t="s">
        <v>180</v>
      </c>
      <c r="C23" s="3" t="s">
        <v>14</v>
      </c>
      <c r="D23" s="3" t="s">
        <v>13</v>
      </c>
      <c r="E23" s="3" t="s">
        <v>2</v>
      </c>
      <c r="F23" s="6">
        <v>1</v>
      </c>
      <c r="G23" s="6">
        <v>0</v>
      </c>
      <c r="H23" s="6"/>
      <c r="I23" s="6"/>
      <c r="J23" s="6"/>
      <c r="K23" s="6"/>
      <c r="L23" s="6"/>
      <c r="M23" s="6"/>
      <c r="N23" s="6">
        <f t="shared" si="1"/>
        <v>1</v>
      </c>
      <c r="O23" s="6">
        <f t="shared" si="2"/>
        <v>0</v>
      </c>
    </row>
    <row r="24" spans="1:15" x14ac:dyDescent="0.35">
      <c r="A24" s="17">
        <v>102710033</v>
      </c>
      <c r="B24" s="3" t="s">
        <v>180</v>
      </c>
      <c r="C24" s="3" t="s">
        <v>14</v>
      </c>
      <c r="D24" s="3" t="s">
        <v>29</v>
      </c>
      <c r="E24" s="3" t="s">
        <v>6</v>
      </c>
      <c r="F24" s="6">
        <v>20</v>
      </c>
      <c r="G24" s="6">
        <v>0</v>
      </c>
      <c r="H24" s="6"/>
      <c r="I24" s="6"/>
      <c r="J24" s="6"/>
      <c r="K24" s="6"/>
      <c r="L24" s="6"/>
      <c r="M24" s="6"/>
      <c r="N24" s="6">
        <f t="shared" si="1"/>
        <v>20</v>
      </c>
      <c r="O24" s="6">
        <f t="shared" si="2"/>
        <v>0</v>
      </c>
    </row>
    <row r="25" spans="1:15" x14ac:dyDescent="0.35">
      <c r="A25" s="17">
        <v>102710051</v>
      </c>
      <c r="B25" s="3" t="s">
        <v>180</v>
      </c>
      <c r="C25" s="3" t="s">
        <v>14</v>
      </c>
      <c r="D25" s="3" t="s">
        <v>87</v>
      </c>
      <c r="E25" s="3" t="s">
        <v>3</v>
      </c>
      <c r="F25" s="6">
        <v>1</v>
      </c>
      <c r="G25" s="6">
        <v>0</v>
      </c>
      <c r="H25" s="6"/>
      <c r="I25" s="6"/>
      <c r="J25" s="6"/>
      <c r="K25" s="6"/>
      <c r="L25" s="6"/>
      <c r="M25" s="6"/>
      <c r="N25" s="6">
        <f t="shared" si="1"/>
        <v>1</v>
      </c>
      <c r="O25" s="6">
        <f t="shared" si="2"/>
        <v>0</v>
      </c>
    </row>
    <row r="26" spans="1:15" x14ac:dyDescent="0.35">
      <c r="A26" s="17">
        <v>102710854</v>
      </c>
      <c r="B26" s="3" t="s">
        <v>180</v>
      </c>
      <c r="C26" s="3" t="s">
        <v>14</v>
      </c>
      <c r="D26" s="3" t="s">
        <v>70</v>
      </c>
      <c r="E26" s="3" t="s">
        <v>6</v>
      </c>
      <c r="F26" s="6">
        <v>13</v>
      </c>
      <c r="G26" s="6">
        <v>2</v>
      </c>
      <c r="H26" s="6">
        <v>326.05099999999999</v>
      </c>
      <c r="I26" s="6">
        <v>328.49648999999999</v>
      </c>
      <c r="J26" s="6"/>
      <c r="K26" s="6"/>
      <c r="L26" s="6"/>
      <c r="M26" s="6"/>
      <c r="N26" s="6">
        <f t="shared" si="1"/>
        <v>13</v>
      </c>
      <c r="O26" s="6">
        <f t="shared" si="2"/>
        <v>2</v>
      </c>
    </row>
    <row r="27" spans="1:15" x14ac:dyDescent="0.35">
      <c r="A27" s="17">
        <v>102710069</v>
      </c>
      <c r="B27" s="3" t="s">
        <v>180</v>
      </c>
      <c r="C27" s="3" t="s">
        <v>14</v>
      </c>
      <c r="D27" s="3" t="s">
        <v>18</v>
      </c>
      <c r="E27" s="3" t="s">
        <v>2</v>
      </c>
      <c r="F27" s="6">
        <v>1</v>
      </c>
      <c r="G27" s="6">
        <v>0</v>
      </c>
      <c r="H27" s="6"/>
      <c r="I27" s="6"/>
      <c r="J27" s="6"/>
      <c r="K27" s="6"/>
      <c r="L27" s="6"/>
      <c r="M27" s="6"/>
      <c r="N27" s="6">
        <f t="shared" si="1"/>
        <v>1</v>
      </c>
      <c r="O27" s="6">
        <f t="shared" si="2"/>
        <v>0</v>
      </c>
    </row>
    <row r="28" spans="1:15" x14ac:dyDescent="0.35">
      <c r="A28" s="17">
        <v>102710078</v>
      </c>
      <c r="B28" s="3" t="s">
        <v>180</v>
      </c>
      <c r="C28" s="3" t="s">
        <v>14</v>
      </c>
      <c r="D28" s="3" t="s">
        <v>15</v>
      </c>
      <c r="E28" s="3" t="s">
        <v>0</v>
      </c>
      <c r="F28" s="6">
        <v>1</v>
      </c>
      <c r="G28" s="6">
        <v>1</v>
      </c>
      <c r="H28" s="6">
        <v>392.26330999999999</v>
      </c>
      <c r="I28" s="6">
        <v>392.26330999999999</v>
      </c>
      <c r="J28" s="6"/>
      <c r="K28" s="6"/>
      <c r="L28" s="6"/>
      <c r="M28" s="6"/>
      <c r="N28" s="6">
        <f t="shared" si="1"/>
        <v>1</v>
      </c>
      <c r="O28" s="6">
        <f t="shared" si="2"/>
        <v>1</v>
      </c>
    </row>
    <row r="29" spans="1:15" x14ac:dyDescent="0.35">
      <c r="A29" s="17">
        <v>102790476</v>
      </c>
      <c r="B29" s="3" t="s">
        <v>180</v>
      </c>
      <c r="C29" s="3" t="s">
        <v>14</v>
      </c>
      <c r="D29" s="3" t="s">
        <v>106</v>
      </c>
      <c r="E29" s="3" t="s">
        <v>0</v>
      </c>
      <c r="F29" s="6">
        <v>1</v>
      </c>
      <c r="G29" s="6">
        <v>0</v>
      </c>
      <c r="H29" s="6"/>
      <c r="I29" s="6"/>
      <c r="J29" s="6"/>
      <c r="K29" s="6"/>
      <c r="L29" s="6"/>
      <c r="M29" s="6"/>
      <c r="N29" s="6">
        <f t="shared" si="1"/>
        <v>1</v>
      </c>
      <c r="O29" s="6">
        <f t="shared" si="2"/>
        <v>0</v>
      </c>
    </row>
    <row r="30" spans="1:15" x14ac:dyDescent="0.35">
      <c r="A30" s="17">
        <v>102710087</v>
      </c>
      <c r="B30" s="3" t="s">
        <v>180</v>
      </c>
      <c r="C30" s="3" t="s">
        <v>14</v>
      </c>
      <c r="D30" s="3" t="s">
        <v>16</v>
      </c>
      <c r="E30" s="3" t="s">
        <v>2</v>
      </c>
      <c r="F30" s="6">
        <v>1</v>
      </c>
      <c r="G30" s="6">
        <v>1</v>
      </c>
      <c r="H30" s="6">
        <v>366.66631000000001</v>
      </c>
      <c r="I30" s="6">
        <v>366.66631000000001</v>
      </c>
      <c r="J30" s="6"/>
      <c r="K30" s="6"/>
      <c r="L30" s="6"/>
      <c r="M30" s="6"/>
      <c r="N30" s="6">
        <f t="shared" si="1"/>
        <v>1</v>
      </c>
      <c r="O30" s="6">
        <f t="shared" si="2"/>
        <v>1</v>
      </c>
    </row>
    <row r="31" spans="1:15" x14ac:dyDescent="0.35">
      <c r="A31" s="17">
        <v>102710096</v>
      </c>
      <c r="B31" s="3" t="s">
        <v>180</v>
      </c>
      <c r="C31" s="3" t="s">
        <v>14</v>
      </c>
      <c r="D31" s="3" t="s">
        <v>17</v>
      </c>
      <c r="E31" s="3" t="s">
        <v>2</v>
      </c>
      <c r="F31" s="6">
        <v>1</v>
      </c>
      <c r="G31" s="6">
        <v>1</v>
      </c>
      <c r="H31" s="6">
        <v>364.42765000000003</v>
      </c>
      <c r="I31" s="6">
        <v>364.42765000000003</v>
      </c>
      <c r="J31" s="6"/>
      <c r="K31" s="6"/>
      <c r="L31" s="6"/>
      <c r="M31" s="6"/>
      <c r="N31" s="6">
        <f t="shared" si="1"/>
        <v>1</v>
      </c>
      <c r="O31" s="6">
        <f t="shared" si="2"/>
        <v>1</v>
      </c>
    </row>
    <row r="32" spans="1:15" x14ac:dyDescent="0.35">
      <c r="A32" s="17">
        <v>102710148</v>
      </c>
      <c r="B32" s="3" t="s">
        <v>180</v>
      </c>
      <c r="C32" s="3" t="s">
        <v>4</v>
      </c>
      <c r="D32" s="3" t="s">
        <v>5</v>
      </c>
      <c r="E32" s="3" t="s">
        <v>6</v>
      </c>
      <c r="F32" s="6">
        <v>2</v>
      </c>
      <c r="G32" s="6">
        <v>2</v>
      </c>
      <c r="H32" s="6">
        <v>318.15773999999999</v>
      </c>
      <c r="I32" s="6">
        <v>344.48142000000001</v>
      </c>
      <c r="J32" s="6"/>
      <c r="K32" s="6"/>
      <c r="L32" s="6"/>
      <c r="M32" s="6"/>
      <c r="N32" s="6">
        <f t="shared" si="1"/>
        <v>2</v>
      </c>
      <c r="O32" s="6">
        <f t="shared" si="2"/>
        <v>2</v>
      </c>
    </row>
    <row r="33" spans="1:15" x14ac:dyDescent="0.35">
      <c r="A33" s="17">
        <v>102710166</v>
      </c>
      <c r="B33" s="3" t="s">
        <v>180</v>
      </c>
      <c r="C33" s="3" t="s">
        <v>4</v>
      </c>
      <c r="D33" s="3" t="s">
        <v>20</v>
      </c>
      <c r="E33" s="3" t="s">
        <v>6</v>
      </c>
      <c r="F33" s="6">
        <v>1</v>
      </c>
      <c r="G33" s="6">
        <v>1</v>
      </c>
      <c r="H33" s="6">
        <v>301.22831000000002</v>
      </c>
      <c r="I33" s="6">
        <v>301.22831000000002</v>
      </c>
      <c r="J33" s="6">
        <v>1</v>
      </c>
      <c r="K33" s="6">
        <v>0</v>
      </c>
      <c r="L33" s="6"/>
      <c r="M33" s="6"/>
      <c r="N33" s="6">
        <f t="shared" si="1"/>
        <v>2</v>
      </c>
      <c r="O33" s="6">
        <f t="shared" si="2"/>
        <v>1</v>
      </c>
    </row>
    <row r="34" spans="1:15" x14ac:dyDescent="0.35">
      <c r="A34" s="17">
        <v>102790246</v>
      </c>
      <c r="B34" s="3" t="s">
        <v>180</v>
      </c>
      <c r="C34" s="3" t="s">
        <v>4</v>
      </c>
      <c r="D34" s="3" t="s">
        <v>48</v>
      </c>
      <c r="E34" s="3" t="s">
        <v>6</v>
      </c>
      <c r="F34" s="6">
        <v>1</v>
      </c>
      <c r="G34" s="6">
        <v>1</v>
      </c>
      <c r="H34" s="6">
        <v>362.37162000000001</v>
      </c>
      <c r="I34" s="6">
        <v>362.37162000000001</v>
      </c>
      <c r="J34" s="6">
        <v>1</v>
      </c>
      <c r="K34" s="6">
        <v>1</v>
      </c>
      <c r="L34" s="6">
        <v>175.27504999999999</v>
      </c>
      <c r="M34" s="6">
        <v>175.27504999999999</v>
      </c>
      <c r="N34" s="6">
        <f t="shared" si="1"/>
        <v>2</v>
      </c>
      <c r="O34" s="6">
        <f t="shared" si="2"/>
        <v>2</v>
      </c>
    </row>
    <row r="35" spans="1:15" x14ac:dyDescent="0.35">
      <c r="A35" s="17">
        <v>102710184</v>
      </c>
      <c r="B35" s="3" t="s">
        <v>180</v>
      </c>
      <c r="C35" s="3" t="s">
        <v>4</v>
      </c>
      <c r="D35" s="3" t="s">
        <v>21</v>
      </c>
      <c r="E35" s="3" t="s">
        <v>6</v>
      </c>
      <c r="F35" s="6"/>
      <c r="G35" s="6"/>
      <c r="H35" s="6"/>
      <c r="I35" s="6"/>
      <c r="J35" s="6">
        <v>1</v>
      </c>
      <c r="K35" s="6">
        <v>0</v>
      </c>
      <c r="L35" s="6"/>
      <c r="M35" s="6"/>
      <c r="N35" s="6">
        <f t="shared" si="1"/>
        <v>1</v>
      </c>
      <c r="O35" s="6">
        <f t="shared" si="2"/>
        <v>0</v>
      </c>
    </row>
    <row r="36" spans="1:15" x14ac:dyDescent="0.35">
      <c r="A36" s="17">
        <v>102710193</v>
      </c>
      <c r="B36" s="3" t="s">
        <v>180</v>
      </c>
      <c r="C36" s="3" t="s">
        <v>4</v>
      </c>
      <c r="D36" s="3" t="s">
        <v>22</v>
      </c>
      <c r="E36" s="3" t="s">
        <v>6</v>
      </c>
      <c r="F36" s="6">
        <v>2</v>
      </c>
      <c r="G36" s="6">
        <v>2</v>
      </c>
      <c r="H36" s="6">
        <v>342.48093</v>
      </c>
      <c r="I36" s="6">
        <v>342.56990000000002</v>
      </c>
      <c r="J36" s="6">
        <v>2</v>
      </c>
      <c r="K36" s="6">
        <v>0</v>
      </c>
      <c r="L36" s="6"/>
      <c r="M36" s="6"/>
      <c r="N36" s="6">
        <f t="shared" si="1"/>
        <v>4</v>
      </c>
      <c r="O36" s="6">
        <f t="shared" si="2"/>
        <v>2</v>
      </c>
    </row>
    <row r="37" spans="1:15" x14ac:dyDescent="0.35">
      <c r="A37" s="17">
        <v>102710703</v>
      </c>
      <c r="B37" s="3" t="s">
        <v>180</v>
      </c>
      <c r="C37" s="3" t="s">
        <v>4</v>
      </c>
      <c r="D37" s="3" t="s">
        <v>74</v>
      </c>
      <c r="E37" s="3" t="s">
        <v>6</v>
      </c>
      <c r="F37" s="6"/>
      <c r="G37" s="6"/>
      <c r="H37" s="6"/>
      <c r="I37" s="6"/>
      <c r="J37" s="6">
        <v>1</v>
      </c>
      <c r="K37" s="6">
        <v>1</v>
      </c>
      <c r="L37" s="6">
        <v>232.02265</v>
      </c>
      <c r="M37" s="6">
        <v>232.02265</v>
      </c>
      <c r="N37" s="6">
        <f t="shared" si="1"/>
        <v>1</v>
      </c>
      <c r="O37" s="6">
        <f t="shared" si="2"/>
        <v>1</v>
      </c>
    </row>
    <row r="38" spans="1:15" x14ac:dyDescent="0.35">
      <c r="A38" s="17">
        <v>102710696</v>
      </c>
      <c r="B38" s="3" t="s">
        <v>180</v>
      </c>
      <c r="C38" s="3" t="s">
        <v>4</v>
      </c>
      <c r="D38" s="3" t="s">
        <v>86</v>
      </c>
      <c r="E38" s="3" t="s">
        <v>6</v>
      </c>
      <c r="F38" s="6">
        <v>1</v>
      </c>
      <c r="G38" s="6">
        <v>1</v>
      </c>
      <c r="H38" s="6">
        <v>315.84813000000003</v>
      </c>
      <c r="I38" s="6">
        <v>315.84813000000003</v>
      </c>
      <c r="J38" s="6">
        <v>1</v>
      </c>
      <c r="K38" s="6">
        <v>0</v>
      </c>
      <c r="L38" s="6"/>
      <c r="M38" s="6"/>
      <c r="N38" s="6">
        <f t="shared" si="1"/>
        <v>2</v>
      </c>
      <c r="O38" s="6">
        <f t="shared" si="2"/>
        <v>1</v>
      </c>
    </row>
    <row r="39" spans="1:15" x14ac:dyDescent="0.35">
      <c r="A39" s="17">
        <v>102790483</v>
      </c>
      <c r="B39" s="3" t="s">
        <v>180</v>
      </c>
      <c r="C39" s="3" t="s">
        <v>4</v>
      </c>
      <c r="D39" s="3" t="s">
        <v>107</v>
      </c>
      <c r="E39" s="3" t="s">
        <v>6</v>
      </c>
      <c r="F39" s="6">
        <v>3</v>
      </c>
      <c r="G39" s="6">
        <v>0</v>
      </c>
      <c r="H39" s="6"/>
      <c r="I39" s="6"/>
      <c r="J39" s="6"/>
      <c r="K39" s="6"/>
      <c r="L39" s="6"/>
      <c r="M39" s="6"/>
      <c r="N39" s="6">
        <f t="shared" si="1"/>
        <v>3</v>
      </c>
      <c r="O39" s="6">
        <f t="shared" si="2"/>
        <v>0</v>
      </c>
    </row>
    <row r="40" spans="1:15" x14ac:dyDescent="0.35">
      <c r="A40" s="17">
        <v>102710624</v>
      </c>
      <c r="B40" s="3" t="s">
        <v>180</v>
      </c>
      <c r="C40" s="3" t="s">
        <v>90</v>
      </c>
      <c r="D40" s="3" t="s">
        <v>11</v>
      </c>
      <c r="E40" s="3" t="s">
        <v>2</v>
      </c>
      <c r="F40" s="6">
        <v>1</v>
      </c>
      <c r="G40" s="6">
        <v>1</v>
      </c>
      <c r="H40" s="6">
        <v>348.36863</v>
      </c>
      <c r="I40" s="6">
        <v>348.36863</v>
      </c>
      <c r="J40" s="6"/>
      <c r="K40" s="6"/>
      <c r="L40" s="6"/>
      <c r="M40" s="6"/>
      <c r="N40" s="6">
        <f t="shared" si="1"/>
        <v>1</v>
      </c>
      <c r="O40" s="6">
        <f t="shared" si="2"/>
        <v>1</v>
      </c>
    </row>
    <row r="41" spans="1:15" x14ac:dyDescent="0.35">
      <c r="A41" s="17">
        <v>102710669</v>
      </c>
      <c r="B41" s="3" t="s">
        <v>180</v>
      </c>
      <c r="C41" s="3" t="s">
        <v>8</v>
      </c>
      <c r="D41" s="3" t="s">
        <v>32</v>
      </c>
      <c r="E41" s="3" t="s">
        <v>2</v>
      </c>
      <c r="F41" s="6">
        <v>9</v>
      </c>
      <c r="G41" s="6">
        <v>9</v>
      </c>
      <c r="H41" s="6">
        <v>279.88538999999997</v>
      </c>
      <c r="I41" s="6">
        <v>303.51236</v>
      </c>
      <c r="J41" s="6">
        <v>4</v>
      </c>
      <c r="K41" s="6">
        <v>3</v>
      </c>
      <c r="L41" s="6">
        <v>191.43494999999999</v>
      </c>
      <c r="M41" s="6">
        <v>219.82808</v>
      </c>
      <c r="N41" s="6">
        <f t="shared" si="1"/>
        <v>13</v>
      </c>
      <c r="O41" s="6">
        <f t="shared" si="2"/>
        <v>12</v>
      </c>
    </row>
    <row r="42" spans="1:15" x14ac:dyDescent="0.35">
      <c r="A42" s="17">
        <v>102790289</v>
      </c>
      <c r="B42" s="3" t="s">
        <v>180</v>
      </c>
      <c r="C42" s="3" t="s">
        <v>8</v>
      </c>
      <c r="D42" s="3" t="s">
        <v>9</v>
      </c>
      <c r="E42" s="3" t="s">
        <v>2</v>
      </c>
      <c r="F42" s="6">
        <v>1</v>
      </c>
      <c r="G42" s="6">
        <v>0</v>
      </c>
      <c r="H42" s="6"/>
      <c r="I42" s="6"/>
      <c r="J42" s="6">
        <v>1</v>
      </c>
      <c r="K42" s="6">
        <v>0</v>
      </c>
      <c r="L42" s="6"/>
      <c r="M42" s="6"/>
      <c r="N42" s="6">
        <f t="shared" si="1"/>
        <v>2</v>
      </c>
      <c r="O42" s="6">
        <f t="shared" si="2"/>
        <v>0</v>
      </c>
    </row>
    <row r="43" spans="1:15" x14ac:dyDescent="0.35">
      <c r="A43" s="17">
        <v>102710906</v>
      </c>
      <c r="B43" s="3" t="s">
        <v>180</v>
      </c>
      <c r="C43" s="3" t="s">
        <v>49</v>
      </c>
      <c r="D43" s="3" t="s">
        <v>50</v>
      </c>
      <c r="E43" s="3" t="s">
        <v>2</v>
      </c>
      <c r="F43" s="6">
        <v>1</v>
      </c>
      <c r="G43" s="6">
        <v>1</v>
      </c>
      <c r="H43" s="6">
        <v>344.27145999999999</v>
      </c>
      <c r="I43" s="6">
        <v>344.27145999999999</v>
      </c>
      <c r="J43" s="6"/>
      <c r="K43" s="6"/>
      <c r="L43" s="6"/>
      <c r="M43" s="6"/>
      <c r="N43" s="6">
        <f t="shared" si="1"/>
        <v>1</v>
      </c>
      <c r="O43" s="6">
        <f t="shared" si="2"/>
        <v>1</v>
      </c>
    </row>
    <row r="44" spans="1:15" x14ac:dyDescent="0.35">
      <c r="A44" s="17">
        <v>102710245</v>
      </c>
      <c r="B44" s="3" t="s">
        <v>180</v>
      </c>
      <c r="C44" s="3" t="s">
        <v>49</v>
      </c>
      <c r="D44" s="3" t="s">
        <v>44</v>
      </c>
      <c r="E44" s="3" t="s">
        <v>2</v>
      </c>
      <c r="F44" s="6">
        <v>3</v>
      </c>
      <c r="G44" s="6">
        <v>3</v>
      </c>
      <c r="H44" s="6">
        <v>342.83479</v>
      </c>
      <c r="I44" s="6">
        <v>357.58287000000001</v>
      </c>
      <c r="J44" s="6"/>
      <c r="K44" s="6"/>
      <c r="L44" s="6"/>
      <c r="M44" s="6"/>
      <c r="N44" s="6">
        <f t="shared" si="1"/>
        <v>3</v>
      </c>
      <c r="O44" s="6">
        <f t="shared" si="2"/>
        <v>3</v>
      </c>
    </row>
    <row r="45" spans="1:15" x14ac:dyDescent="0.35">
      <c r="A45" s="17">
        <v>102790490</v>
      </c>
      <c r="B45" s="3" t="s">
        <v>180</v>
      </c>
      <c r="C45" s="3" t="s">
        <v>49</v>
      </c>
      <c r="D45" s="3" t="s">
        <v>84</v>
      </c>
      <c r="E45" s="3" t="s">
        <v>2</v>
      </c>
      <c r="F45" s="6">
        <v>2</v>
      </c>
      <c r="G45" s="6">
        <v>2</v>
      </c>
      <c r="H45" s="6">
        <v>347.04906</v>
      </c>
      <c r="I45" s="6">
        <v>350.11878999999999</v>
      </c>
      <c r="J45" s="6"/>
      <c r="K45" s="6"/>
      <c r="L45" s="6"/>
      <c r="M45" s="6"/>
      <c r="N45" s="6">
        <f t="shared" si="1"/>
        <v>2</v>
      </c>
      <c r="O45" s="6">
        <f t="shared" si="2"/>
        <v>2</v>
      </c>
    </row>
    <row r="46" spans="1:15" x14ac:dyDescent="0.35">
      <c r="A46" s="17">
        <v>102710139</v>
      </c>
      <c r="B46" s="3" t="s">
        <v>180</v>
      </c>
      <c r="C46" s="3" t="s">
        <v>65</v>
      </c>
      <c r="D46" s="3" t="s">
        <v>19</v>
      </c>
      <c r="E46" s="3" t="s">
        <v>0</v>
      </c>
      <c r="F46" s="6">
        <v>2</v>
      </c>
      <c r="G46" s="6">
        <v>2</v>
      </c>
      <c r="H46" s="6">
        <v>272.62405999999999</v>
      </c>
      <c r="I46" s="6">
        <v>286.68545999999998</v>
      </c>
      <c r="J46" s="6"/>
      <c r="K46" s="6"/>
      <c r="L46" s="6"/>
      <c r="M46" s="6"/>
      <c r="N46" s="6">
        <f t="shared" si="1"/>
        <v>2</v>
      </c>
      <c r="O46" s="6">
        <f t="shared" si="2"/>
        <v>2</v>
      </c>
    </row>
    <row r="47" spans="1:15" x14ac:dyDescent="0.35">
      <c r="A47" s="17">
        <v>102710157</v>
      </c>
      <c r="B47" s="3" t="s">
        <v>180</v>
      </c>
      <c r="C47" s="3" t="s">
        <v>65</v>
      </c>
      <c r="D47" s="3" t="s">
        <v>46</v>
      </c>
      <c r="E47" s="3" t="s">
        <v>2</v>
      </c>
      <c r="F47" s="6">
        <v>4</v>
      </c>
      <c r="G47" s="6">
        <v>4</v>
      </c>
      <c r="H47" s="6">
        <v>318.79277000000002</v>
      </c>
      <c r="I47" s="6">
        <v>334.62619999999998</v>
      </c>
      <c r="J47" s="6"/>
      <c r="K47" s="6"/>
      <c r="L47" s="6"/>
      <c r="M47" s="6"/>
      <c r="N47" s="6">
        <f t="shared" si="1"/>
        <v>4</v>
      </c>
      <c r="O47" s="6">
        <f t="shared" si="2"/>
        <v>4</v>
      </c>
    </row>
    <row r="48" spans="1:15" x14ac:dyDescent="0.35">
      <c r="A48" s="17">
        <v>102790237</v>
      </c>
      <c r="B48" s="3" t="s">
        <v>180</v>
      </c>
      <c r="C48" s="3" t="s">
        <v>65</v>
      </c>
      <c r="D48" s="3" t="s">
        <v>42</v>
      </c>
      <c r="E48" s="3" t="s">
        <v>0</v>
      </c>
      <c r="F48" s="6">
        <v>5</v>
      </c>
      <c r="G48" s="6">
        <v>4</v>
      </c>
      <c r="H48" s="6">
        <v>269.87758000000002</v>
      </c>
      <c r="I48" s="6">
        <v>289.67086</v>
      </c>
      <c r="J48" s="6">
        <v>1</v>
      </c>
      <c r="K48" s="6">
        <v>1</v>
      </c>
      <c r="L48" s="6">
        <v>222.17667</v>
      </c>
      <c r="M48" s="6">
        <v>222.17667</v>
      </c>
      <c r="N48" s="6">
        <f t="shared" si="1"/>
        <v>6</v>
      </c>
      <c r="O48" s="6">
        <f t="shared" si="2"/>
        <v>5</v>
      </c>
    </row>
    <row r="49" spans="1:15" x14ac:dyDescent="0.35">
      <c r="A49" s="17">
        <v>102790630</v>
      </c>
      <c r="B49" s="3" t="s">
        <v>180</v>
      </c>
      <c r="C49" s="3" t="s">
        <v>65</v>
      </c>
      <c r="D49" s="3" t="s">
        <v>60</v>
      </c>
      <c r="E49" s="3" t="s">
        <v>3</v>
      </c>
      <c r="F49" s="6"/>
      <c r="G49" s="6"/>
      <c r="H49" s="6"/>
      <c r="I49" s="6"/>
      <c r="J49" s="6">
        <v>2</v>
      </c>
      <c r="K49" s="6">
        <v>0</v>
      </c>
      <c r="L49" s="6"/>
      <c r="M49" s="6"/>
      <c r="N49" s="6">
        <f t="shared" si="1"/>
        <v>2</v>
      </c>
      <c r="O49" s="6">
        <f t="shared" si="2"/>
        <v>0</v>
      </c>
    </row>
    <row r="50" spans="1:15" x14ac:dyDescent="0.35">
      <c r="A50" s="17">
        <v>102710209</v>
      </c>
      <c r="B50" s="3" t="s">
        <v>180</v>
      </c>
      <c r="C50" s="3" t="s">
        <v>65</v>
      </c>
      <c r="D50" s="3" t="s">
        <v>47</v>
      </c>
      <c r="E50" s="3" t="s">
        <v>2</v>
      </c>
      <c r="F50" s="6">
        <v>6</v>
      </c>
      <c r="G50" s="6">
        <v>4</v>
      </c>
      <c r="H50" s="6">
        <v>316.14031999999997</v>
      </c>
      <c r="I50" s="6">
        <v>327.05739</v>
      </c>
      <c r="J50" s="6"/>
      <c r="K50" s="6"/>
      <c r="L50" s="6"/>
      <c r="M50" s="6"/>
      <c r="N50" s="6">
        <f t="shared" si="1"/>
        <v>6</v>
      </c>
      <c r="O50" s="6">
        <f t="shared" si="2"/>
        <v>4</v>
      </c>
    </row>
    <row r="51" spans="1:15" x14ac:dyDescent="0.35">
      <c r="A51" s="17">
        <v>102710218</v>
      </c>
      <c r="B51" s="3" t="s">
        <v>180</v>
      </c>
      <c r="C51" s="3" t="s">
        <v>65</v>
      </c>
      <c r="D51" s="3" t="s">
        <v>23</v>
      </c>
      <c r="E51" s="3" t="s">
        <v>0</v>
      </c>
      <c r="F51" s="6">
        <v>1</v>
      </c>
      <c r="G51" s="6">
        <v>1</v>
      </c>
      <c r="H51" s="6">
        <v>303.61162000000002</v>
      </c>
      <c r="I51" s="6">
        <v>303.61162000000002</v>
      </c>
      <c r="J51" s="6"/>
      <c r="K51" s="6"/>
      <c r="L51" s="6"/>
      <c r="M51" s="6"/>
      <c r="N51" s="6">
        <f t="shared" si="1"/>
        <v>1</v>
      </c>
      <c r="O51" s="6">
        <f t="shared" si="2"/>
        <v>1</v>
      </c>
    </row>
    <row r="52" spans="1:15" x14ac:dyDescent="0.35">
      <c r="A52" s="17">
        <v>102710227</v>
      </c>
      <c r="B52" s="3" t="s">
        <v>180</v>
      </c>
      <c r="C52" s="3" t="s">
        <v>65</v>
      </c>
      <c r="D52" s="3" t="s">
        <v>24</v>
      </c>
      <c r="E52" s="3" t="s">
        <v>2</v>
      </c>
      <c r="F52" s="6">
        <v>1</v>
      </c>
      <c r="G52" s="6">
        <v>0</v>
      </c>
      <c r="H52" s="6"/>
      <c r="I52" s="6"/>
      <c r="J52" s="6"/>
      <c r="K52" s="6"/>
      <c r="L52" s="6"/>
      <c r="M52" s="6"/>
      <c r="N52" s="6">
        <f t="shared" si="1"/>
        <v>1</v>
      </c>
      <c r="O52" s="6">
        <f t="shared" si="2"/>
        <v>0</v>
      </c>
    </row>
    <row r="53" spans="1:15" x14ac:dyDescent="0.35">
      <c r="A53" s="17">
        <v>102710236</v>
      </c>
      <c r="B53" s="3" t="s">
        <v>180</v>
      </c>
      <c r="C53" s="3" t="s">
        <v>65</v>
      </c>
      <c r="D53" s="3" t="s">
        <v>1</v>
      </c>
      <c r="E53" s="3" t="s">
        <v>2</v>
      </c>
      <c r="F53" s="6">
        <v>3</v>
      </c>
      <c r="G53" s="6">
        <v>1</v>
      </c>
      <c r="H53" s="6">
        <v>338.43412000000001</v>
      </c>
      <c r="I53" s="6">
        <v>338.43412000000001</v>
      </c>
      <c r="J53" s="6"/>
      <c r="K53" s="6"/>
      <c r="L53" s="6"/>
      <c r="M53" s="6"/>
      <c r="N53" s="6">
        <f t="shared" si="1"/>
        <v>3</v>
      </c>
      <c r="O53" s="6">
        <f t="shared" si="2"/>
        <v>1</v>
      </c>
    </row>
    <row r="54" spans="1:15" x14ac:dyDescent="0.35">
      <c r="A54" s="17">
        <v>102710333</v>
      </c>
      <c r="B54" s="3" t="s">
        <v>180</v>
      </c>
      <c r="C54" s="3" t="s">
        <v>83</v>
      </c>
      <c r="D54" s="3" t="s">
        <v>35</v>
      </c>
      <c r="E54" s="3" t="s">
        <v>6</v>
      </c>
      <c r="F54" s="6">
        <v>3</v>
      </c>
      <c r="G54" s="6">
        <v>3</v>
      </c>
      <c r="H54" s="6">
        <v>296.80536000000001</v>
      </c>
      <c r="I54" s="6">
        <v>316.29793999999998</v>
      </c>
      <c r="J54" s="6"/>
      <c r="K54" s="6"/>
      <c r="L54" s="6"/>
      <c r="M54" s="6"/>
      <c r="N54" s="6">
        <f t="shared" si="1"/>
        <v>3</v>
      </c>
      <c r="O54" s="6">
        <f t="shared" si="2"/>
        <v>3</v>
      </c>
    </row>
    <row r="55" spans="1:15" x14ac:dyDescent="0.35">
      <c r="A55" s="17">
        <v>102790187</v>
      </c>
      <c r="B55" s="3" t="s">
        <v>180</v>
      </c>
      <c r="C55" s="3" t="s">
        <v>83</v>
      </c>
      <c r="D55" s="3" t="s">
        <v>61</v>
      </c>
      <c r="E55" s="3" t="s">
        <v>6</v>
      </c>
      <c r="F55" s="6">
        <v>3</v>
      </c>
      <c r="G55" s="6">
        <v>3</v>
      </c>
      <c r="H55" s="6">
        <v>315.82884999999999</v>
      </c>
      <c r="I55" s="6">
        <v>326.71517</v>
      </c>
      <c r="J55" s="6">
        <v>1</v>
      </c>
      <c r="K55" s="6">
        <v>0</v>
      </c>
      <c r="L55" s="6"/>
      <c r="M55" s="6"/>
      <c r="N55" s="6">
        <f t="shared" si="1"/>
        <v>4</v>
      </c>
      <c r="O55" s="6">
        <f t="shared" si="2"/>
        <v>3</v>
      </c>
    </row>
    <row r="56" spans="1:15" x14ac:dyDescent="0.35">
      <c r="A56" s="17">
        <v>102710678</v>
      </c>
      <c r="B56" s="3" t="s">
        <v>180</v>
      </c>
      <c r="C56" s="3" t="s">
        <v>7</v>
      </c>
      <c r="D56" s="3" t="s">
        <v>73</v>
      </c>
      <c r="E56" s="3" t="s">
        <v>6</v>
      </c>
      <c r="F56" s="6">
        <v>1</v>
      </c>
      <c r="G56" s="6">
        <v>1</v>
      </c>
      <c r="H56" s="6">
        <v>363.91649999999998</v>
      </c>
      <c r="I56" s="6">
        <v>363.91649999999998</v>
      </c>
      <c r="J56" s="6"/>
      <c r="K56" s="6"/>
      <c r="L56" s="6"/>
      <c r="M56" s="6"/>
      <c r="N56" s="6">
        <f t="shared" si="1"/>
        <v>1</v>
      </c>
      <c r="O56" s="6">
        <f t="shared" si="2"/>
        <v>1</v>
      </c>
    </row>
    <row r="57" spans="1:15" x14ac:dyDescent="0.35">
      <c r="A57" s="17">
        <v>102710281</v>
      </c>
      <c r="B57" s="3" t="s">
        <v>180</v>
      </c>
      <c r="C57" s="3" t="s">
        <v>7</v>
      </c>
      <c r="D57" s="3" t="s">
        <v>62</v>
      </c>
      <c r="E57" s="3" t="s">
        <v>6</v>
      </c>
      <c r="F57" s="6">
        <v>1</v>
      </c>
      <c r="G57" s="6">
        <v>1</v>
      </c>
      <c r="H57" s="6">
        <v>349.75283999999999</v>
      </c>
      <c r="I57" s="6">
        <v>349.75283999999999</v>
      </c>
      <c r="J57" s="6"/>
      <c r="K57" s="6"/>
      <c r="L57" s="6"/>
      <c r="M57" s="6"/>
      <c r="N57" s="6">
        <f t="shared" si="1"/>
        <v>1</v>
      </c>
      <c r="O57" s="6">
        <f t="shared" si="2"/>
        <v>1</v>
      </c>
    </row>
    <row r="58" spans="1:15" x14ac:dyDescent="0.35">
      <c r="A58" s="17">
        <v>102710387</v>
      </c>
      <c r="B58" s="3" t="s">
        <v>180</v>
      </c>
      <c r="C58" s="3" t="s">
        <v>40</v>
      </c>
      <c r="D58" s="3" t="s">
        <v>64</v>
      </c>
      <c r="E58" s="3" t="s">
        <v>6</v>
      </c>
      <c r="F58" s="6">
        <v>1</v>
      </c>
      <c r="G58" s="6">
        <v>1</v>
      </c>
      <c r="H58" s="6">
        <v>332.80480999999997</v>
      </c>
      <c r="I58" s="6">
        <v>332.80480999999997</v>
      </c>
      <c r="J58" s="6"/>
      <c r="K58" s="6"/>
      <c r="L58" s="6"/>
      <c r="M58" s="6"/>
      <c r="N58" s="6">
        <f t="shared" si="1"/>
        <v>1</v>
      </c>
      <c r="O58" s="6">
        <f t="shared" si="2"/>
        <v>1</v>
      </c>
    </row>
    <row r="59" spans="1:15" x14ac:dyDescent="0.35">
      <c r="A59" s="17">
        <v>102710396</v>
      </c>
      <c r="B59" s="3" t="s">
        <v>180</v>
      </c>
      <c r="C59" s="3" t="s">
        <v>40</v>
      </c>
      <c r="D59" s="3" t="s">
        <v>57</v>
      </c>
      <c r="E59" s="3" t="s">
        <v>6</v>
      </c>
      <c r="F59" s="6">
        <v>1</v>
      </c>
      <c r="G59" s="6">
        <v>1</v>
      </c>
      <c r="H59" s="6">
        <v>371.62718999999998</v>
      </c>
      <c r="I59" s="6">
        <v>371.62718999999998</v>
      </c>
      <c r="J59" s="6"/>
      <c r="K59" s="6"/>
      <c r="L59" s="6"/>
      <c r="M59" s="6"/>
      <c r="N59" s="6">
        <f t="shared" si="1"/>
        <v>1</v>
      </c>
      <c r="O59" s="6">
        <f t="shared" si="2"/>
        <v>1</v>
      </c>
    </row>
    <row r="60" spans="1:15" x14ac:dyDescent="0.35">
      <c r="A60" s="17">
        <v>102710403</v>
      </c>
      <c r="B60" s="3" t="s">
        <v>180</v>
      </c>
      <c r="C60" s="3" t="s">
        <v>40</v>
      </c>
      <c r="D60" s="3" t="s">
        <v>41</v>
      </c>
      <c r="E60" s="3" t="s">
        <v>6</v>
      </c>
      <c r="F60" s="6"/>
      <c r="G60" s="6"/>
      <c r="H60" s="6"/>
      <c r="I60" s="6"/>
      <c r="J60" s="6">
        <v>1</v>
      </c>
      <c r="K60" s="6">
        <v>0</v>
      </c>
      <c r="L60" s="6"/>
      <c r="M60" s="6"/>
      <c r="N60" s="6">
        <f t="shared" si="1"/>
        <v>1</v>
      </c>
      <c r="O60" s="6">
        <f t="shared" si="2"/>
        <v>0</v>
      </c>
    </row>
    <row r="61" spans="1:15" x14ac:dyDescent="0.35">
      <c r="A61" s="17">
        <v>102790329</v>
      </c>
      <c r="B61" s="3" t="s">
        <v>180</v>
      </c>
      <c r="C61" s="3" t="s">
        <v>80</v>
      </c>
      <c r="D61" s="3" t="s">
        <v>79</v>
      </c>
      <c r="E61" s="3" t="s">
        <v>0</v>
      </c>
      <c r="F61" s="6"/>
      <c r="G61" s="6"/>
      <c r="H61" s="6"/>
      <c r="I61" s="6"/>
      <c r="J61" s="6">
        <v>1</v>
      </c>
      <c r="K61" s="6">
        <v>0</v>
      </c>
      <c r="L61" s="6"/>
      <c r="M61" s="6"/>
      <c r="N61" s="6">
        <f t="shared" si="1"/>
        <v>1</v>
      </c>
      <c r="O61" s="6">
        <f t="shared" si="2"/>
        <v>0</v>
      </c>
    </row>
    <row r="62" spans="1:15" x14ac:dyDescent="0.35">
      <c r="A62" s="17">
        <v>102790343</v>
      </c>
      <c r="B62" s="3" t="s">
        <v>180</v>
      </c>
      <c r="C62" s="3" t="s">
        <v>80</v>
      </c>
      <c r="D62" s="3" t="s">
        <v>34</v>
      </c>
      <c r="E62" s="3" t="s">
        <v>0</v>
      </c>
      <c r="F62" s="6"/>
      <c r="G62" s="6"/>
      <c r="H62" s="6"/>
      <c r="I62" s="6"/>
      <c r="J62" s="6">
        <v>1</v>
      </c>
      <c r="K62" s="6">
        <v>0</v>
      </c>
      <c r="L62" s="6"/>
      <c r="M62" s="6"/>
      <c r="N62" s="6">
        <f t="shared" si="1"/>
        <v>1</v>
      </c>
      <c r="O62" s="6">
        <f t="shared" si="2"/>
        <v>0</v>
      </c>
    </row>
    <row r="63" spans="1:15" x14ac:dyDescent="0.35">
      <c r="A63" s="17">
        <v>102710748</v>
      </c>
      <c r="B63" s="3" t="s">
        <v>180</v>
      </c>
      <c r="C63" s="3" t="s">
        <v>80</v>
      </c>
      <c r="D63" s="3" t="s">
        <v>43</v>
      </c>
      <c r="E63" s="3" t="s">
        <v>0</v>
      </c>
      <c r="F63" s="6">
        <v>4</v>
      </c>
      <c r="G63" s="6">
        <v>4</v>
      </c>
      <c r="H63" s="6">
        <v>335.25170000000003</v>
      </c>
      <c r="I63" s="6">
        <v>344.22266000000002</v>
      </c>
      <c r="J63" s="6">
        <v>1</v>
      </c>
      <c r="K63" s="6">
        <v>0</v>
      </c>
      <c r="L63" s="6"/>
      <c r="M63" s="6"/>
      <c r="N63" s="6">
        <f t="shared" si="1"/>
        <v>5</v>
      </c>
      <c r="O63" s="6">
        <f t="shared" si="2"/>
        <v>4</v>
      </c>
    </row>
    <row r="64" spans="1:15" x14ac:dyDescent="0.35">
      <c r="A64" s="17">
        <v>102790175</v>
      </c>
      <c r="B64" s="3" t="s">
        <v>180</v>
      </c>
      <c r="C64" s="3" t="s">
        <v>80</v>
      </c>
      <c r="D64" s="3" t="s">
        <v>63</v>
      </c>
      <c r="E64" s="3" t="s">
        <v>0</v>
      </c>
      <c r="F64" s="6"/>
      <c r="G64" s="6"/>
      <c r="H64" s="6"/>
      <c r="I64" s="6"/>
      <c r="J64" s="6">
        <v>1</v>
      </c>
      <c r="K64" s="6">
        <v>1</v>
      </c>
      <c r="L64" s="6">
        <v>185.70496</v>
      </c>
      <c r="M64" s="6">
        <v>185.70496</v>
      </c>
      <c r="N64" s="6">
        <f t="shared" si="1"/>
        <v>1</v>
      </c>
      <c r="O64" s="6">
        <f t="shared" si="2"/>
        <v>1</v>
      </c>
    </row>
    <row r="65" spans="1:15" x14ac:dyDescent="0.35">
      <c r="A65" s="17">
        <v>102790128</v>
      </c>
      <c r="B65" s="3" t="s">
        <v>180</v>
      </c>
      <c r="C65" s="3" t="s">
        <v>66</v>
      </c>
      <c r="D65" s="3" t="s">
        <v>67</v>
      </c>
      <c r="E65" s="3" t="s">
        <v>0</v>
      </c>
      <c r="F65" s="6">
        <v>2</v>
      </c>
      <c r="G65" s="6">
        <v>2</v>
      </c>
      <c r="H65" s="6">
        <v>285.76427000000001</v>
      </c>
      <c r="I65" s="6">
        <v>288.14260000000002</v>
      </c>
      <c r="J65" s="6"/>
      <c r="K65" s="6"/>
      <c r="L65" s="6"/>
      <c r="M65" s="6"/>
      <c r="N65" s="6">
        <f t="shared" si="1"/>
        <v>2</v>
      </c>
      <c r="O65" s="6">
        <f t="shared" si="2"/>
        <v>2</v>
      </c>
    </row>
    <row r="66" spans="1:15" x14ac:dyDescent="0.35">
      <c r="A66" s="17">
        <v>102790178</v>
      </c>
      <c r="B66" s="3" t="s">
        <v>180</v>
      </c>
      <c r="C66" s="3" t="s">
        <v>10</v>
      </c>
      <c r="D66" s="3" t="s">
        <v>11</v>
      </c>
      <c r="E66" s="3" t="s">
        <v>2</v>
      </c>
      <c r="F66" s="6">
        <v>2</v>
      </c>
      <c r="G66" s="6">
        <v>0</v>
      </c>
      <c r="H66" s="6"/>
      <c r="I66" s="6"/>
      <c r="J66" s="6"/>
      <c r="K66" s="6"/>
      <c r="L66" s="6"/>
      <c r="M66" s="6"/>
      <c r="N66" s="6">
        <f t="shared" si="1"/>
        <v>2</v>
      </c>
      <c r="O66" s="6">
        <f t="shared" si="2"/>
        <v>0</v>
      </c>
    </row>
    <row r="67" spans="1:15" x14ac:dyDescent="0.35">
      <c r="A67" s="17">
        <v>102710739</v>
      </c>
      <c r="B67" s="3" t="s">
        <v>180</v>
      </c>
      <c r="C67" s="3" t="s">
        <v>10</v>
      </c>
      <c r="D67" s="3" t="s">
        <v>91</v>
      </c>
      <c r="E67" s="3" t="s">
        <v>0</v>
      </c>
      <c r="F67" s="6">
        <v>2</v>
      </c>
      <c r="G67" s="6">
        <v>2</v>
      </c>
      <c r="H67" s="6">
        <v>287.42966000000001</v>
      </c>
      <c r="I67" s="6">
        <v>288.22721999999999</v>
      </c>
      <c r="J67" s="6">
        <v>1</v>
      </c>
      <c r="K67" s="6">
        <v>1</v>
      </c>
      <c r="L67" s="6">
        <v>177.96779000000001</v>
      </c>
      <c r="M67" s="6">
        <v>177.96779000000001</v>
      </c>
      <c r="N67" s="6">
        <f t="shared" si="1"/>
        <v>3</v>
      </c>
      <c r="O67" s="6">
        <f t="shared" si="2"/>
        <v>3</v>
      </c>
    </row>
    <row r="68" spans="1:15" x14ac:dyDescent="0.35">
      <c r="A68" s="17">
        <v>102790244</v>
      </c>
      <c r="B68" s="3" t="s">
        <v>180</v>
      </c>
      <c r="C68" s="3" t="s">
        <v>10</v>
      </c>
      <c r="D68" s="3" t="s">
        <v>12</v>
      </c>
      <c r="E68" s="3" t="s">
        <v>0</v>
      </c>
      <c r="F68" s="6">
        <v>1</v>
      </c>
      <c r="G68" s="6">
        <v>1</v>
      </c>
      <c r="H68" s="6">
        <v>304.55554999999998</v>
      </c>
      <c r="I68" s="6">
        <v>304.55554999999998</v>
      </c>
      <c r="J68" s="6"/>
      <c r="K68" s="6"/>
      <c r="L68" s="6"/>
      <c r="M68" s="6"/>
      <c r="N68" s="6">
        <f t="shared" si="1"/>
        <v>1</v>
      </c>
      <c r="O68" s="6">
        <f t="shared" si="2"/>
        <v>1</v>
      </c>
    </row>
    <row r="69" spans="1:15" x14ac:dyDescent="0.35">
      <c r="A69" s="17">
        <v>102710545</v>
      </c>
      <c r="B69" s="3" t="s">
        <v>180</v>
      </c>
      <c r="C69" s="3" t="s">
        <v>36</v>
      </c>
      <c r="D69" s="3" t="s">
        <v>53</v>
      </c>
      <c r="E69" s="3" t="s">
        <v>0</v>
      </c>
      <c r="F69" s="6">
        <v>1</v>
      </c>
      <c r="G69" s="6">
        <v>1</v>
      </c>
      <c r="H69" s="6">
        <v>296.27082999999999</v>
      </c>
      <c r="I69" s="6">
        <v>296.27082999999999</v>
      </c>
      <c r="J69" s="6"/>
      <c r="K69" s="6"/>
      <c r="L69" s="6"/>
      <c r="M69" s="6"/>
      <c r="N69" s="6">
        <f t="shared" ref="N69:N132" si="3">F69+J69</f>
        <v>1</v>
      </c>
      <c r="O69" s="6">
        <f t="shared" ref="O69:O132" si="4">G69+K69</f>
        <v>1</v>
      </c>
    </row>
    <row r="70" spans="1:15" x14ac:dyDescent="0.35">
      <c r="A70" s="17">
        <v>102710633</v>
      </c>
      <c r="B70" s="3" t="s">
        <v>180</v>
      </c>
      <c r="C70" s="3" t="s">
        <v>36</v>
      </c>
      <c r="D70" s="3" t="s">
        <v>45</v>
      </c>
      <c r="E70" s="3" t="s">
        <v>6</v>
      </c>
      <c r="F70" s="6">
        <v>1</v>
      </c>
      <c r="G70" s="6">
        <v>1</v>
      </c>
      <c r="H70" s="6">
        <v>287.38900000000001</v>
      </c>
      <c r="I70" s="6">
        <v>287.38900000000001</v>
      </c>
      <c r="J70" s="6">
        <v>1</v>
      </c>
      <c r="K70" s="6">
        <v>0</v>
      </c>
      <c r="L70" s="6"/>
      <c r="M70" s="6"/>
      <c r="N70" s="6">
        <f t="shared" si="3"/>
        <v>2</v>
      </c>
      <c r="O70" s="6">
        <f t="shared" si="4"/>
        <v>1</v>
      </c>
    </row>
    <row r="71" spans="1:15" x14ac:dyDescent="0.35">
      <c r="A71" s="17">
        <v>102790245</v>
      </c>
      <c r="B71" s="3" t="s">
        <v>180</v>
      </c>
      <c r="C71" s="3" t="s">
        <v>36</v>
      </c>
      <c r="D71" s="3" t="s">
        <v>54</v>
      </c>
      <c r="E71" s="3" t="s">
        <v>6</v>
      </c>
      <c r="F71" s="6">
        <v>3</v>
      </c>
      <c r="G71" s="6">
        <v>3</v>
      </c>
      <c r="H71" s="6">
        <v>267.54671000000002</v>
      </c>
      <c r="I71" s="6">
        <v>274.29014000000001</v>
      </c>
      <c r="J71" s="6"/>
      <c r="K71" s="6"/>
      <c r="L71" s="6"/>
      <c r="M71" s="6"/>
      <c r="N71" s="6">
        <f t="shared" si="3"/>
        <v>3</v>
      </c>
      <c r="O71" s="6">
        <f t="shared" si="4"/>
        <v>3</v>
      </c>
    </row>
    <row r="72" spans="1:15" x14ac:dyDescent="0.35">
      <c r="A72" s="17">
        <v>102710572</v>
      </c>
      <c r="B72" s="3" t="s">
        <v>180</v>
      </c>
      <c r="C72" s="3" t="s">
        <v>36</v>
      </c>
      <c r="D72" s="3" t="s">
        <v>55</v>
      </c>
      <c r="E72" s="3" t="s">
        <v>6</v>
      </c>
      <c r="F72" s="6">
        <v>1</v>
      </c>
      <c r="G72" s="6">
        <v>1</v>
      </c>
      <c r="H72" s="6">
        <v>273.99898999999999</v>
      </c>
      <c r="I72" s="6">
        <v>273.99898999999999</v>
      </c>
      <c r="J72" s="6"/>
      <c r="K72" s="6"/>
      <c r="L72" s="6"/>
      <c r="M72" s="6"/>
      <c r="N72" s="6">
        <f t="shared" si="3"/>
        <v>1</v>
      </c>
      <c r="O72" s="6">
        <f t="shared" si="4"/>
        <v>1</v>
      </c>
    </row>
    <row r="73" spans="1:15" x14ac:dyDescent="0.35">
      <c r="A73" s="17">
        <v>102710581</v>
      </c>
      <c r="B73" s="3" t="s">
        <v>180</v>
      </c>
      <c r="C73" s="3" t="s">
        <v>36</v>
      </c>
      <c r="D73" s="3" t="s">
        <v>56</v>
      </c>
      <c r="E73" s="3" t="s">
        <v>6</v>
      </c>
      <c r="F73" s="6">
        <v>1</v>
      </c>
      <c r="G73" s="6">
        <v>1</v>
      </c>
      <c r="H73" s="6">
        <v>262.18506000000002</v>
      </c>
      <c r="I73" s="6">
        <v>262.18506000000002</v>
      </c>
      <c r="J73" s="6">
        <v>1</v>
      </c>
      <c r="K73" s="6">
        <v>0</v>
      </c>
      <c r="L73" s="6"/>
      <c r="M73" s="6"/>
      <c r="N73" s="6">
        <f t="shared" si="3"/>
        <v>2</v>
      </c>
      <c r="O73" s="6">
        <f t="shared" si="4"/>
        <v>1</v>
      </c>
    </row>
    <row r="74" spans="1:15" x14ac:dyDescent="0.35">
      <c r="A74" s="17">
        <v>102751021</v>
      </c>
      <c r="B74" s="2" t="s">
        <v>179</v>
      </c>
      <c r="C74" s="2" t="s">
        <v>110</v>
      </c>
      <c r="D74" s="2" t="s">
        <v>72</v>
      </c>
      <c r="E74" s="2" t="s">
        <v>111</v>
      </c>
      <c r="F74" s="6">
        <v>7</v>
      </c>
      <c r="G74" s="6">
        <v>7</v>
      </c>
      <c r="H74" s="15">
        <v>295.78926999999999</v>
      </c>
      <c r="I74" s="15">
        <v>317.68644999999998</v>
      </c>
      <c r="J74" s="16"/>
      <c r="K74" s="16"/>
      <c r="L74" s="15"/>
      <c r="M74" s="15"/>
      <c r="N74" s="6">
        <f t="shared" si="3"/>
        <v>7</v>
      </c>
      <c r="O74" s="6">
        <f t="shared" si="4"/>
        <v>7</v>
      </c>
    </row>
    <row r="75" spans="1:15" x14ac:dyDescent="0.35">
      <c r="A75" s="17">
        <v>102751269</v>
      </c>
      <c r="B75" s="2" t="s">
        <v>179</v>
      </c>
      <c r="C75" s="2" t="s">
        <v>110</v>
      </c>
      <c r="D75" s="2" t="s">
        <v>112</v>
      </c>
      <c r="E75" s="2" t="s">
        <v>111</v>
      </c>
      <c r="F75" s="6">
        <v>4</v>
      </c>
      <c r="G75" s="6">
        <v>4</v>
      </c>
      <c r="H75" s="15">
        <v>263.24820999999997</v>
      </c>
      <c r="I75" s="15">
        <v>277.20598999999999</v>
      </c>
      <c r="J75" s="16"/>
      <c r="K75" s="16"/>
      <c r="L75" s="15"/>
      <c r="M75" s="15"/>
      <c r="N75" s="6">
        <f t="shared" si="3"/>
        <v>4</v>
      </c>
      <c r="O75" s="6">
        <f t="shared" si="4"/>
        <v>4</v>
      </c>
    </row>
    <row r="76" spans="1:15" x14ac:dyDescent="0.35">
      <c r="A76" s="17">
        <v>102750826</v>
      </c>
      <c r="B76" s="2" t="s">
        <v>179</v>
      </c>
      <c r="C76" s="2" t="s">
        <v>110</v>
      </c>
      <c r="D76" s="2" t="s">
        <v>113</v>
      </c>
      <c r="E76" s="2" t="s">
        <v>111</v>
      </c>
      <c r="F76" s="6">
        <v>9</v>
      </c>
      <c r="G76" s="6">
        <v>9</v>
      </c>
      <c r="H76" s="15">
        <v>278.36435999999998</v>
      </c>
      <c r="I76" s="15">
        <v>293.89355</v>
      </c>
      <c r="J76" s="16"/>
      <c r="K76" s="16"/>
      <c r="L76" s="15"/>
      <c r="M76" s="15"/>
      <c r="N76" s="6">
        <f t="shared" si="3"/>
        <v>9</v>
      </c>
      <c r="O76" s="6">
        <f t="shared" si="4"/>
        <v>9</v>
      </c>
    </row>
    <row r="77" spans="1:15" x14ac:dyDescent="0.35">
      <c r="A77" s="17">
        <v>102790173</v>
      </c>
      <c r="B77" s="2" t="s">
        <v>179</v>
      </c>
      <c r="C77" s="2" t="s">
        <v>110</v>
      </c>
      <c r="D77" s="2" t="s">
        <v>114</v>
      </c>
      <c r="E77" s="2" t="s">
        <v>111</v>
      </c>
      <c r="F77" s="6">
        <v>11</v>
      </c>
      <c r="G77" s="6">
        <v>5</v>
      </c>
      <c r="H77" s="15">
        <v>299.20003000000003</v>
      </c>
      <c r="I77" s="15">
        <v>311.55605000000003</v>
      </c>
      <c r="J77" s="16"/>
      <c r="K77" s="16"/>
      <c r="L77" s="15"/>
      <c r="M77" s="15"/>
      <c r="N77" s="6">
        <f t="shared" si="3"/>
        <v>11</v>
      </c>
      <c r="O77" s="6">
        <f t="shared" si="4"/>
        <v>5</v>
      </c>
    </row>
    <row r="78" spans="1:15" x14ac:dyDescent="0.35">
      <c r="A78" s="17">
        <v>102750156</v>
      </c>
      <c r="B78" s="2" t="s">
        <v>179</v>
      </c>
      <c r="C78" s="2" t="s">
        <v>110</v>
      </c>
      <c r="D78" s="2" t="s">
        <v>115</v>
      </c>
      <c r="E78" s="2" t="s">
        <v>111</v>
      </c>
      <c r="F78" s="6">
        <v>11</v>
      </c>
      <c r="G78" s="6">
        <v>11</v>
      </c>
      <c r="H78" s="15">
        <v>285.32029999999997</v>
      </c>
      <c r="I78" s="15">
        <v>307.81659999999999</v>
      </c>
      <c r="J78" s="6">
        <v>1</v>
      </c>
      <c r="K78" s="6">
        <v>1</v>
      </c>
      <c r="L78" s="15">
        <v>242.24345</v>
      </c>
      <c r="M78" s="15">
        <v>242.24345</v>
      </c>
      <c r="N78" s="6">
        <f t="shared" si="3"/>
        <v>12</v>
      </c>
      <c r="O78" s="6">
        <f t="shared" si="4"/>
        <v>12</v>
      </c>
    </row>
    <row r="79" spans="1:15" x14ac:dyDescent="0.35">
      <c r="A79" s="17">
        <v>102790172</v>
      </c>
      <c r="B79" s="2" t="s">
        <v>179</v>
      </c>
      <c r="C79" s="2" t="s">
        <v>116</v>
      </c>
      <c r="D79" s="2" t="s">
        <v>59</v>
      </c>
      <c r="E79" s="2" t="s">
        <v>111</v>
      </c>
      <c r="F79" s="6">
        <v>4</v>
      </c>
      <c r="G79" s="6">
        <v>4</v>
      </c>
      <c r="H79" s="15">
        <v>309.26737000000003</v>
      </c>
      <c r="I79" s="15">
        <v>318.04809</v>
      </c>
      <c r="J79" s="16"/>
      <c r="K79" s="16"/>
      <c r="L79" s="15"/>
      <c r="M79" s="15"/>
      <c r="N79" s="6">
        <f t="shared" si="3"/>
        <v>4</v>
      </c>
      <c r="O79" s="6">
        <f t="shared" si="4"/>
        <v>4</v>
      </c>
    </row>
    <row r="80" spans="1:15" x14ac:dyDescent="0.35">
      <c r="A80" s="17">
        <v>102751339</v>
      </c>
      <c r="B80" s="2" t="s">
        <v>179</v>
      </c>
      <c r="C80" s="2" t="s">
        <v>116</v>
      </c>
      <c r="D80" s="2" t="s">
        <v>51</v>
      </c>
      <c r="E80" s="2" t="s">
        <v>111</v>
      </c>
      <c r="F80" s="6">
        <v>11</v>
      </c>
      <c r="G80" s="6">
        <v>11</v>
      </c>
      <c r="H80" s="15">
        <v>272.12407000000002</v>
      </c>
      <c r="I80" s="15">
        <v>290.12801000000002</v>
      </c>
      <c r="J80" s="6">
        <v>1</v>
      </c>
      <c r="K80" s="6">
        <v>1</v>
      </c>
      <c r="L80" s="15">
        <v>236.68482</v>
      </c>
      <c r="M80" s="15">
        <v>236.68482</v>
      </c>
      <c r="N80" s="6">
        <f t="shared" si="3"/>
        <v>12</v>
      </c>
      <c r="O80" s="6">
        <f t="shared" si="4"/>
        <v>12</v>
      </c>
    </row>
    <row r="81" spans="1:15" x14ac:dyDescent="0.35">
      <c r="A81" s="17">
        <v>102790211</v>
      </c>
      <c r="B81" s="2" t="s">
        <v>179</v>
      </c>
      <c r="C81" s="2" t="s">
        <v>116</v>
      </c>
      <c r="D81" s="2" t="s">
        <v>117</v>
      </c>
      <c r="E81" s="2" t="s">
        <v>111</v>
      </c>
      <c r="F81" s="6">
        <v>3</v>
      </c>
      <c r="G81" s="6">
        <v>3</v>
      </c>
      <c r="H81" s="15">
        <v>314.22949</v>
      </c>
      <c r="I81" s="15">
        <v>323.54181</v>
      </c>
      <c r="J81" s="16"/>
      <c r="K81" s="16"/>
      <c r="L81" s="15"/>
      <c r="M81" s="15"/>
      <c r="N81" s="6">
        <f t="shared" si="3"/>
        <v>3</v>
      </c>
      <c r="O81" s="6">
        <f t="shared" si="4"/>
        <v>3</v>
      </c>
    </row>
    <row r="82" spans="1:15" x14ac:dyDescent="0.35">
      <c r="A82" s="17">
        <v>102790212</v>
      </c>
      <c r="B82" s="2" t="s">
        <v>179</v>
      </c>
      <c r="C82" s="2" t="s">
        <v>116</v>
      </c>
      <c r="D82" s="2" t="s">
        <v>118</v>
      </c>
      <c r="E82" s="2" t="s">
        <v>111</v>
      </c>
      <c r="F82" s="6">
        <v>3</v>
      </c>
      <c r="G82" s="6">
        <v>3</v>
      </c>
      <c r="H82" s="15">
        <v>305.42057999999997</v>
      </c>
      <c r="I82" s="15">
        <v>330.01747</v>
      </c>
      <c r="J82" s="6">
        <v>1</v>
      </c>
      <c r="K82" s="6">
        <v>1</v>
      </c>
      <c r="L82" s="15">
        <v>224.01264</v>
      </c>
      <c r="M82" s="15">
        <v>224.01264</v>
      </c>
      <c r="N82" s="6">
        <f t="shared" si="3"/>
        <v>4</v>
      </c>
      <c r="O82" s="6">
        <f t="shared" si="4"/>
        <v>4</v>
      </c>
    </row>
    <row r="83" spans="1:15" x14ac:dyDescent="0.35">
      <c r="A83" s="17">
        <v>102750208</v>
      </c>
      <c r="B83" s="2" t="s">
        <v>179</v>
      </c>
      <c r="C83" s="2" t="s">
        <v>119</v>
      </c>
      <c r="D83" s="2" t="s">
        <v>120</v>
      </c>
      <c r="E83" s="2" t="s">
        <v>111</v>
      </c>
      <c r="F83" s="6">
        <v>4</v>
      </c>
      <c r="G83" s="6">
        <v>4</v>
      </c>
      <c r="H83" s="15">
        <v>302.33857</v>
      </c>
      <c r="I83" s="15">
        <v>313.79953999999998</v>
      </c>
      <c r="J83" s="6">
        <v>1</v>
      </c>
      <c r="K83" s="6">
        <v>0</v>
      </c>
      <c r="L83" s="15"/>
      <c r="M83" s="15"/>
      <c r="N83" s="6">
        <f t="shared" si="3"/>
        <v>5</v>
      </c>
      <c r="O83" s="6">
        <f t="shared" si="4"/>
        <v>4</v>
      </c>
    </row>
    <row r="84" spans="1:15" x14ac:dyDescent="0.35">
      <c r="A84" s="17">
        <v>102751375</v>
      </c>
      <c r="B84" s="2" t="s">
        <v>179</v>
      </c>
      <c r="C84" s="2" t="s">
        <v>119</v>
      </c>
      <c r="D84" s="2" t="s">
        <v>121</v>
      </c>
      <c r="E84" s="2" t="s">
        <v>111</v>
      </c>
      <c r="F84" s="6">
        <v>2</v>
      </c>
      <c r="G84" s="6">
        <v>2</v>
      </c>
      <c r="H84" s="15">
        <v>300.29957999999999</v>
      </c>
      <c r="I84" s="15">
        <v>300.34372000000002</v>
      </c>
      <c r="J84" s="6">
        <v>1</v>
      </c>
      <c r="K84" s="6">
        <v>1</v>
      </c>
      <c r="L84" s="15">
        <v>206.33077</v>
      </c>
      <c r="M84" s="15">
        <v>206.33077</v>
      </c>
      <c r="N84" s="6">
        <f t="shared" si="3"/>
        <v>3</v>
      </c>
      <c r="O84" s="6">
        <f t="shared" si="4"/>
        <v>3</v>
      </c>
    </row>
    <row r="85" spans="1:15" x14ac:dyDescent="0.35">
      <c r="A85" s="17">
        <v>102751515</v>
      </c>
      <c r="B85" s="2" t="s">
        <v>179</v>
      </c>
      <c r="C85" s="2" t="s">
        <v>119</v>
      </c>
      <c r="D85" s="2" t="s">
        <v>122</v>
      </c>
      <c r="E85" s="2" t="s">
        <v>111</v>
      </c>
      <c r="F85" s="6">
        <v>1</v>
      </c>
      <c r="G85" s="6">
        <v>0</v>
      </c>
      <c r="H85" s="15"/>
      <c r="I85" s="15"/>
      <c r="J85" s="16"/>
      <c r="K85" s="16"/>
      <c r="L85" s="15"/>
      <c r="M85" s="15"/>
      <c r="N85" s="6">
        <f t="shared" si="3"/>
        <v>1</v>
      </c>
      <c r="O85" s="6">
        <f t="shared" si="4"/>
        <v>0</v>
      </c>
    </row>
    <row r="86" spans="1:15" x14ac:dyDescent="0.35">
      <c r="A86" s="17">
        <v>102751012</v>
      </c>
      <c r="B86" s="2" t="s">
        <v>179</v>
      </c>
      <c r="C86" s="2" t="s">
        <v>119</v>
      </c>
      <c r="D86" s="2" t="s">
        <v>75</v>
      </c>
      <c r="E86" s="2" t="s">
        <v>111</v>
      </c>
      <c r="F86" s="6">
        <v>3</v>
      </c>
      <c r="G86" s="6">
        <v>3</v>
      </c>
      <c r="H86" s="15">
        <v>292.13074</v>
      </c>
      <c r="I86" s="15">
        <v>299.39406000000002</v>
      </c>
      <c r="J86" s="6">
        <v>1</v>
      </c>
      <c r="K86" s="6">
        <v>1</v>
      </c>
      <c r="L86" s="15">
        <v>209.34368000000001</v>
      </c>
      <c r="M86" s="15">
        <v>209.34368000000001</v>
      </c>
      <c r="N86" s="6">
        <f t="shared" si="3"/>
        <v>4</v>
      </c>
      <c r="O86" s="6">
        <f t="shared" si="4"/>
        <v>4</v>
      </c>
    </row>
    <row r="87" spans="1:15" x14ac:dyDescent="0.35">
      <c r="A87" s="17">
        <v>102751003</v>
      </c>
      <c r="B87" s="2" t="s">
        <v>179</v>
      </c>
      <c r="C87" s="2" t="s">
        <v>119</v>
      </c>
      <c r="D87" s="2" t="s">
        <v>113</v>
      </c>
      <c r="E87" s="2" t="s">
        <v>111</v>
      </c>
      <c r="F87" s="6">
        <v>6</v>
      </c>
      <c r="G87" s="6">
        <v>6</v>
      </c>
      <c r="H87" s="15">
        <v>295.81608</v>
      </c>
      <c r="I87" s="15">
        <v>311.03742</v>
      </c>
      <c r="J87" s="6">
        <v>1</v>
      </c>
      <c r="K87" s="6">
        <v>1</v>
      </c>
      <c r="L87" s="15">
        <v>244.67977999999999</v>
      </c>
      <c r="M87" s="15">
        <v>244.67977999999999</v>
      </c>
      <c r="N87" s="6">
        <f t="shared" si="3"/>
        <v>7</v>
      </c>
      <c r="O87" s="6">
        <f t="shared" si="4"/>
        <v>7</v>
      </c>
    </row>
    <row r="88" spans="1:15" x14ac:dyDescent="0.35">
      <c r="A88" s="17">
        <v>102750226</v>
      </c>
      <c r="B88" s="2" t="s">
        <v>179</v>
      </c>
      <c r="C88" s="2" t="s">
        <v>119</v>
      </c>
      <c r="D88" s="2" t="s">
        <v>123</v>
      </c>
      <c r="E88" s="2" t="s">
        <v>111</v>
      </c>
      <c r="F88" s="6">
        <v>4</v>
      </c>
      <c r="G88" s="6">
        <v>4</v>
      </c>
      <c r="H88" s="15">
        <v>261.83944000000002</v>
      </c>
      <c r="I88" s="15">
        <v>265.58541000000002</v>
      </c>
      <c r="J88" s="16"/>
      <c r="K88" s="16"/>
      <c r="L88" s="15"/>
      <c r="M88" s="15"/>
      <c r="N88" s="6">
        <f t="shared" si="3"/>
        <v>4</v>
      </c>
      <c r="O88" s="6">
        <f t="shared" si="4"/>
        <v>4</v>
      </c>
    </row>
    <row r="89" spans="1:15" x14ac:dyDescent="0.35">
      <c r="A89" s="17">
        <v>102750235</v>
      </c>
      <c r="B89" s="2" t="s">
        <v>179</v>
      </c>
      <c r="C89" s="2" t="s">
        <v>119</v>
      </c>
      <c r="D89" s="2" t="s">
        <v>124</v>
      </c>
      <c r="E89" s="2" t="s">
        <v>111</v>
      </c>
      <c r="F89" s="6">
        <v>9</v>
      </c>
      <c r="G89" s="6">
        <v>9</v>
      </c>
      <c r="H89" s="15">
        <v>305.81997000000001</v>
      </c>
      <c r="I89" s="15">
        <v>322.08936</v>
      </c>
      <c r="J89" s="6">
        <v>2</v>
      </c>
      <c r="K89" s="6">
        <v>0</v>
      </c>
      <c r="L89" s="15"/>
      <c r="M89" s="15"/>
      <c r="N89" s="6">
        <f t="shared" si="3"/>
        <v>11</v>
      </c>
      <c r="O89" s="6">
        <f t="shared" si="4"/>
        <v>9</v>
      </c>
    </row>
    <row r="90" spans="1:15" x14ac:dyDescent="0.35">
      <c r="A90" s="17">
        <v>102790364</v>
      </c>
      <c r="B90" s="2" t="s">
        <v>179</v>
      </c>
      <c r="C90" s="2" t="s">
        <v>119</v>
      </c>
      <c r="D90" s="2" t="s">
        <v>125</v>
      </c>
      <c r="E90" s="2" t="s">
        <v>111</v>
      </c>
      <c r="F90" s="6">
        <v>4</v>
      </c>
      <c r="G90" s="6">
        <v>4</v>
      </c>
      <c r="H90" s="15">
        <v>266.77140000000003</v>
      </c>
      <c r="I90" s="15">
        <v>312.23505999999998</v>
      </c>
      <c r="J90" s="6">
        <v>1</v>
      </c>
      <c r="K90" s="6">
        <v>0</v>
      </c>
      <c r="L90" s="15"/>
      <c r="M90" s="15"/>
      <c r="N90" s="6">
        <f t="shared" si="3"/>
        <v>5</v>
      </c>
      <c r="O90" s="6">
        <f t="shared" si="4"/>
        <v>4</v>
      </c>
    </row>
    <row r="91" spans="1:15" x14ac:dyDescent="0.35">
      <c r="A91" s="17">
        <v>102750747</v>
      </c>
      <c r="B91" s="2" t="s">
        <v>179</v>
      </c>
      <c r="C91" s="2" t="s">
        <v>119</v>
      </c>
      <c r="D91" s="2" t="s">
        <v>126</v>
      </c>
      <c r="E91" s="2" t="s">
        <v>111</v>
      </c>
      <c r="F91" s="6">
        <v>4</v>
      </c>
      <c r="G91" s="6">
        <v>4</v>
      </c>
      <c r="H91" s="15">
        <v>289.39523000000003</v>
      </c>
      <c r="I91" s="15">
        <v>307.07889999999998</v>
      </c>
      <c r="J91" s="16"/>
      <c r="K91" s="16"/>
      <c r="L91" s="15"/>
      <c r="M91" s="15"/>
      <c r="N91" s="6">
        <f t="shared" si="3"/>
        <v>4</v>
      </c>
      <c r="O91" s="6">
        <f t="shared" si="4"/>
        <v>4</v>
      </c>
    </row>
    <row r="92" spans="1:15" x14ac:dyDescent="0.35">
      <c r="A92" s="17">
        <v>102750808</v>
      </c>
      <c r="B92" s="2" t="s">
        <v>179</v>
      </c>
      <c r="C92" s="2" t="s">
        <v>119</v>
      </c>
      <c r="D92" s="2" t="s">
        <v>127</v>
      </c>
      <c r="E92" s="2" t="s">
        <v>111</v>
      </c>
      <c r="F92" s="6">
        <v>2</v>
      </c>
      <c r="G92" s="6">
        <v>2</v>
      </c>
      <c r="H92" s="15">
        <v>320.49097999999998</v>
      </c>
      <c r="I92" s="15">
        <v>324.50099</v>
      </c>
      <c r="J92" s="6">
        <v>1</v>
      </c>
      <c r="K92" s="6">
        <v>0</v>
      </c>
      <c r="L92" s="15"/>
      <c r="M92" s="15"/>
      <c r="N92" s="6">
        <f t="shared" si="3"/>
        <v>3</v>
      </c>
      <c r="O92" s="6">
        <f t="shared" si="4"/>
        <v>2</v>
      </c>
    </row>
    <row r="93" spans="1:15" x14ac:dyDescent="0.35">
      <c r="A93" s="17">
        <v>102750271</v>
      </c>
      <c r="B93" s="2" t="s">
        <v>179</v>
      </c>
      <c r="C93" s="2" t="s">
        <v>119</v>
      </c>
      <c r="D93" s="2" t="s">
        <v>85</v>
      </c>
      <c r="E93" s="2" t="s">
        <v>111</v>
      </c>
      <c r="F93" s="6">
        <v>8</v>
      </c>
      <c r="G93" s="6">
        <v>8</v>
      </c>
      <c r="H93" s="15">
        <v>280.43382000000003</v>
      </c>
      <c r="I93" s="15">
        <v>289.97861999999998</v>
      </c>
      <c r="J93" s="16"/>
      <c r="K93" s="16"/>
      <c r="L93" s="15"/>
      <c r="M93" s="15"/>
      <c r="N93" s="6">
        <f t="shared" si="3"/>
        <v>8</v>
      </c>
      <c r="O93" s="6">
        <f t="shared" si="4"/>
        <v>8</v>
      </c>
    </row>
    <row r="94" spans="1:15" x14ac:dyDescent="0.35">
      <c r="A94" s="17">
        <v>102750695</v>
      </c>
      <c r="B94" s="2" t="s">
        <v>179</v>
      </c>
      <c r="C94" s="2" t="s">
        <v>119</v>
      </c>
      <c r="D94" s="2" t="s">
        <v>128</v>
      </c>
      <c r="E94" s="2" t="s">
        <v>111</v>
      </c>
      <c r="F94" s="6">
        <v>8</v>
      </c>
      <c r="G94" s="6">
        <v>8</v>
      </c>
      <c r="H94" s="15">
        <v>259.61506000000003</v>
      </c>
      <c r="I94" s="15">
        <v>286.55635000000001</v>
      </c>
      <c r="J94" s="6">
        <v>1</v>
      </c>
      <c r="K94" s="6">
        <v>1</v>
      </c>
      <c r="L94" s="15">
        <v>244.81416999999999</v>
      </c>
      <c r="M94" s="15">
        <v>244.81416999999999</v>
      </c>
      <c r="N94" s="6">
        <f t="shared" si="3"/>
        <v>9</v>
      </c>
      <c r="O94" s="6">
        <f t="shared" si="4"/>
        <v>9</v>
      </c>
    </row>
    <row r="95" spans="1:15" x14ac:dyDescent="0.35">
      <c r="A95" s="17">
        <v>102790539</v>
      </c>
      <c r="B95" s="2" t="s">
        <v>179</v>
      </c>
      <c r="C95" s="2" t="s">
        <v>119</v>
      </c>
      <c r="D95" s="2" t="s">
        <v>129</v>
      </c>
      <c r="E95" s="2" t="s">
        <v>111</v>
      </c>
      <c r="F95" s="6">
        <v>4</v>
      </c>
      <c r="G95" s="6">
        <v>3</v>
      </c>
      <c r="H95" s="15">
        <v>295.81033000000002</v>
      </c>
      <c r="I95" s="15">
        <v>326.51679999999999</v>
      </c>
      <c r="J95" s="16"/>
      <c r="K95" s="16"/>
      <c r="L95" s="15"/>
      <c r="M95" s="15"/>
      <c r="N95" s="6">
        <f t="shared" si="3"/>
        <v>4</v>
      </c>
      <c r="O95" s="6">
        <f t="shared" si="4"/>
        <v>3</v>
      </c>
    </row>
    <row r="96" spans="1:15" x14ac:dyDescent="0.35">
      <c r="A96" s="17">
        <v>102751136</v>
      </c>
      <c r="B96" s="2" t="s">
        <v>179</v>
      </c>
      <c r="C96" s="2" t="s">
        <v>119</v>
      </c>
      <c r="D96" s="2" t="s">
        <v>130</v>
      </c>
      <c r="E96" s="2" t="s">
        <v>111</v>
      </c>
      <c r="F96" s="6">
        <v>7</v>
      </c>
      <c r="G96" s="6">
        <v>7</v>
      </c>
      <c r="H96" s="15">
        <v>279.78467000000001</v>
      </c>
      <c r="I96" s="15">
        <v>297.09100999999998</v>
      </c>
      <c r="J96" s="6">
        <v>2</v>
      </c>
      <c r="K96" s="6">
        <v>2</v>
      </c>
      <c r="L96" s="15">
        <v>210.97814</v>
      </c>
      <c r="M96" s="15">
        <v>240.68938</v>
      </c>
      <c r="N96" s="6">
        <f t="shared" si="3"/>
        <v>9</v>
      </c>
      <c r="O96" s="6">
        <f t="shared" si="4"/>
        <v>9</v>
      </c>
    </row>
    <row r="97" spans="1:15" x14ac:dyDescent="0.35">
      <c r="A97" s="17">
        <v>102790218</v>
      </c>
      <c r="B97" s="2" t="s">
        <v>179</v>
      </c>
      <c r="C97" s="2" t="s">
        <v>131</v>
      </c>
      <c r="D97" s="2" t="s">
        <v>132</v>
      </c>
      <c r="E97" s="2" t="s">
        <v>111</v>
      </c>
      <c r="F97" s="6">
        <v>3</v>
      </c>
      <c r="G97" s="6">
        <v>3</v>
      </c>
      <c r="H97" s="15">
        <v>286.20031</v>
      </c>
      <c r="I97" s="15">
        <v>290.98201</v>
      </c>
      <c r="J97" s="6">
        <v>1</v>
      </c>
      <c r="K97" s="6">
        <v>0</v>
      </c>
      <c r="L97" s="15"/>
      <c r="M97" s="15"/>
      <c r="N97" s="6">
        <f t="shared" si="3"/>
        <v>4</v>
      </c>
      <c r="O97" s="6">
        <f t="shared" si="4"/>
        <v>3</v>
      </c>
    </row>
    <row r="98" spans="1:15" x14ac:dyDescent="0.35">
      <c r="A98" s="17">
        <v>102751303</v>
      </c>
      <c r="B98" s="2" t="s">
        <v>179</v>
      </c>
      <c r="C98" s="2" t="s">
        <v>131</v>
      </c>
      <c r="D98" s="2" t="s">
        <v>133</v>
      </c>
      <c r="E98" s="2" t="s">
        <v>111</v>
      </c>
      <c r="F98" s="6">
        <v>5</v>
      </c>
      <c r="G98" s="6">
        <v>5</v>
      </c>
      <c r="H98" s="15">
        <v>310.20208000000002</v>
      </c>
      <c r="I98" s="15">
        <v>324.67606999999998</v>
      </c>
      <c r="J98" s="6">
        <v>1</v>
      </c>
      <c r="K98" s="6">
        <v>0</v>
      </c>
      <c r="L98" s="15"/>
      <c r="M98" s="15"/>
      <c r="N98" s="6">
        <f t="shared" si="3"/>
        <v>6</v>
      </c>
      <c r="O98" s="6">
        <f t="shared" si="4"/>
        <v>5</v>
      </c>
    </row>
    <row r="99" spans="1:15" x14ac:dyDescent="0.35">
      <c r="A99" s="17">
        <v>102751172</v>
      </c>
      <c r="B99" s="2" t="s">
        <v>179</v>
      </c>
      <c r="C99" s="2" t="s">
        <v>131</v>
      </c>
      <c r="D99" s="2" t="s">
        <v>121</v>
      </c>
      <c r="E99" s="2" t="s">
        <v>111</v>
      </c>
      <c r="F99" s="6">
        <v>3</v>
      </c>
      <c r="G99" s="6">
        <v>3</v>
      </c>
      <c r="H99" s="15">
        <v>292.72985</v>
      </c>
      <c r="I99" s="15">
        <v>335.64323999999999</v>
      </c>
      <c r="J99" s="6">
        <v>1</v>
      </c>
      <c r="K99" s="6">
        <v>0</v>
      </c>
      <c r="L99" s="15"/>
      <c r="M99" s="15"/>
      <c r="N99" s="6">
        <f t="shared" si="3"/>
        <v>4</v>
      </c>
      <c r="O99" s="6">
        <f t="shared" si="4"/>
        <v>3</v>
      </c>
    </row>
    <row r="100" spans="1:15" x14ac:dyDescent="0.35">
      <c r="A100" s="17">
        <v>102751066</v>
      </c>
      <c r="B100" s="2" t="s">
        <v>179</v>
      </c>
      <c r="C100" s="2" t="s">
        <v>131</v>
      </c>
      <c r="D100" s="2" t="s">
        <v>134</v>
      </c>
      <c r="E100" s="2" t="s">
        <v>111</v>
      </c>
      <c r="F100" s="6">
        <v>5</v>
      </c>
      <c r="G100" s="6">
        <v>5</v>
      </c>
      <c r="H100" s="15">
        <v>296.89546999999999</v>
      </c>
      <c r="I100" s="15">
        <v>315.9742</v>
      </c>
      <c r="J100" s="6">
        <v>1</v>
      </c>
      <c r="K100" s="6">
        <v>0</v>
      </c>
      <c r="L100" s="15"/>
      <c r="M100" s="15"/>
      <c r="N100" s="6">
        <f t="shared" si="3"/>
        <v>6</v>
      </c>
      <c r="O100" s="6">
        <f t="shared" si="4"/>
        <v>5</v>
      </c>
    </row>
    <row r="101" spans="1:15" x14ac:dyDescent="0.35">
      <c r="A101" s="17">
        <v>102751296</v>
      </c>
      <c r="B101" s="2" t="s">
        <v>179</v>
      </c>
      <c r="C101" s="2" t="s">
        <v>131</v>
      </c>
      <c r="D101" s="2" t="s">
        <v>135</v>
      </c>
      <c r="E101" s="2" t="s">
        <v>111</v>
      </c>
      <c r="F101" s="6">
        <v>8</v>
      </c>
      <c r="G101" s="6">
        <v>8</v>
      </c>
      <c r="H101" s="15">
        <v>269.72566</v>
      </c>
      <c r="I101" s="15">
        <v>279.55921000000001</v>
      </c>
      <c r="J101" s="16"/>
      <c r="K101" s="16"/>
      <c r="L101" s="15"/>
      <c r="M101" s="15"/>
      <c r="N101" s="6">
        <f t="shared" si="3"/>
        <v>8</v>
      </c>
      <c r="O101" s="6">
        <f t="shared" si="4"/>
        <v>8</v>
      </c>
    </row>
    <row r="102" spans="1:15" x14ac:dyDescent="0.35">
      <c r="A102" s="17">
        <v>102790291</v>
      </c>
      <c r="B102" s="2" t="s">
        <v>179</v>
      </c>
      <c r="C102" s="2" t="s">
        <v>131</v>
      </c>
      <c r="D102" s="2" t="s">
        <v>78</v>
      </c>
      <c r="E102" s="2" t="s">
        <v>111</v>
      </c>
      <c r="F102" s="6">
        <v>6</v>
      </c>
      <c r="G102" s="6">
        <v>6</v>
      </c>
      <c r="H102" s="15">
        <v>305.36520999999999</v>
      </c>
      <c r="I102" s="15">
        <v>330.81096000000002</v>
      </c>
      <c r="J102" s="6">
        <v>1</v>
      </c>
      <c r="K102" s="6">
        <v>1</v>
      </c>
      <c r="L102" s="15">
        <v>264.34172999999998</v>
      </c>
      <c r="M102" s="15">
        <v>264.34172999999998</v>
      </c>
      <c r="N102" s="6">
        <f t="shared" si="3"/>
        <v>7</v>
      </c>
      <c r="O102" s="6">
        <f t="shared" si="4"/>
        <v>7</v>
      </c>
    </row>
    <row r="103" spans="1:15" x14ac:dyDescent="0.35">
      <c r="A103" s="17">
        <v>102790546</v>
      </c>
      <c r="B103" s="2" t="s">
        <v>179</v>
      </c>
      <c r="C103" s="2" t="s">
        <v>131</v>
      </c>
      <c r="D103" s="2" t="s">
        <v>136</v>
      </c>
      <c r="E103" s="2" t="s">
        <v>111</v>
      </c>
      <c r="F103" s="6">
        <v>6</v>
      </c>
      <c r="G103" s="6">
        <v>2</v>
      </c>
      <c r="H103" s="15">
        <v>277.77589</v>
      </c>
      <c r="I103" s="15">
        <v>302.45470999999998</v>
      </c>
      <c r="J103" s="6">
        <v>1</v>
      </c>
      <c r="K103" s="6">
        <v>1</v>
      </c>
      <c r="L103" s="15">
        <v>244.40325000000001</v>
      </c>
      <c r="M103" s="15">
        <v>244.40325000000001</v>
      </c>
      <c r="N103" s="6">
        <f t="shared" si="3"/>
        <v>7</v>
      </c>
      <c r="O103" s="6">
        <f t="shared" si="4"/>
        <v>3</v>
      </c>
    </row>
    <row r="104" spans="1:15" x14ac:dyDescent="0.35">
      <c r="A104" s="17">
        <v>102750332</v>
      </c>
      <c r="B104" s="2" t="s">
        <v>179</v>
      </c>
      <c r="C104" s="2" t="s">
        <v>131</v>
      </c>
      <c r="D104" s="2" t="s">
        <v>137</v>
      </c>
      <c r="E104" s="2" t="s">
        <v>111</v>
      </c>
      <c r="F104" s="6">
        <v>12</v>
      </c>
      <c r="G104" s="6">
        <v>12</v>
      </c>
      <c r="H104" s="15">
        <v>282.82015999999999</v>
      </c>
      <c r="I104" s="15">
        <v>299.62961999999999</v>
      </c>
      <c r="J104" s="6">
        <v>2</v>
      </c>
      <c r="K104" s="6">
        <v>2</v>
      </c>
      <c r="L104" s="15">
        <v>207.38371000000001</v>
      </c>
      <c r="M104" s="15">
        <v>224.14688000000001</v>
      </c>
      <c r="N104" s="6">
        <f t="shared" si="3"/>
        <v>14</v>
      </c>
      <c r="O104" s="6">
        <f t="shared" si="4"/>
        <v>14</v>
      </c>
    </row>
    <row r="105" spans="1:15" x14ac:dyDescent="0.35">
      <c r="A105" s="17">
        <v>102790234</v>
      </c>
      <c r="B105" s="2" t="s">
        <v>179</v>
      </c>
      <c r="C105" s="2" t="s">
        <v>131</v>
      </c>
      <c r="D105" s="2" t="s">
        <v>138</v>
      </c>
      <c r="E105" s="2" t="s">
        <v>111</v>
      </c>
      <c r="F105" s="6">
        <v>6</v>
      </c>
      <c r="G105" s="6">
        <v>6</v>
      </c>
      <c r="H105" s="15">
        <v>261.38634000000002</v>
      </c>
      <c r="I105" s="15">
        <v>286.66609</v>
      </c>
      <c r="J105" s="6">
        <v>1</v>
      </c>
      <c r="K105" s="6">
        <v>0</v>
      </c>
      <c r="L105" s="15"/>
      <c r="M105" s="15"/>
      <c r="N105" s="6">
        <f t="shared" si="3"/>
        <v>7</v>
      </c>
      <c r="O105" s="6">
        <f t="shared" si="4"/>
        <v>6</v>
      </c>
    </row>
    <row r="106" spans="1:15" x14ac:dyDescent="0.35">
      <c r="A106" s="17">
        <v>102750323</v>
      </c>
      <c r="B106" s="2" t="s">
        <v>179</v>
      </c>
      <c r="C106" s="2" t="s">
        <v>131</v>
      </c>
      <c r="D106" s="2" t="s">
        <v>139</v>
      </c>
      <c r="E106" s="2" t="s">
        <v>111</v>
      </c>
      <c r="F106" s="6">
        <v>2</v>
      </c>
      <c r="G106" s="6">
        <v>2</v>
      </c>
      <c r="H106" s="15">
        <v>327.73018999999999</v>
      </c>
      <c r="I106" s="15">
        <v>328.47070000000002</v>
      </c>
      <c r="J106" s="6">
        <v>1</v>
      </c>
      <c r="K106" s="6">
        <v>1</v>
      </c>
      <c r="L106" s="15">
        <v>207.65864999999999</v>
      </c>
      <c r="M106" s="15">
        <v>207.65864999999999</v>
      </c>
      <c r="N106" s="6">
        <f t="shared" si="3"/>
        <v>3</v>
      </c>
      <c r="O106" s="6">
        <f t="shared" si="4"/>
        <v>3</v>
      </c>
    </row>
    <row r="107" spans="1:15" x14ac:dyDescent="0.35">
      <c r="A107" s="17">
        <v>102751278</v>
      </c>
      <c r="B107" s="2" t="s">
        <v>179</v>
      </c>
      <c r="C107" s="2" t="s">
        <v>131</v>
      </c>
      <c r="D107" s="2" t="s">
        <v>140</v>
      </c>
      <c r="E107" s="2" t="s">
        <v>111</v>
      </c>
      <c r="F107" s="6">
        <v>12</v>
      </c>
      <c r="G107" s="6">
        <v>12</v>
      </c>
      <c r="H107" s="15">
        <v>263.3057</v>
      </c>
      <c r="I107" s="15">
        <v>290.83686</v>
      </c>
      <c r="J107" s="6">
        <v>1</v>
      </c>
      <c r="K107" s="6">
        <v>1</v>
      </c>
      <c r="L107" s="15">
        <v>246.97234</v>
      </c>
      <c r="M107" s="15">
        <v>246.97234</v>
      </c>
      <c r="N107" s="6">
        <f t="shared" si="3"/>
        <v>13</v>
      </c>
      <c r="O107" s="6">
        <f t="shared" si="4"/>
        <v>13</v>
      </c>
    </row>
    <row r="108" spans="1:15" x14ac:dyDescent="0.35">
      <c r="A108" s="17">
        <v>102751057</v>
      </c>
      <c r="B108" s="2" t="s">
        <v>179</v>
      </c>
      <c r="C108" s="2" t="s">
        <v>131</v>
      </c>
      <c r="D108" s="2" t="s">
        <v>126</v>
      </c>
      <c r="E108" s="2" t="s">
        <v>111</v>
      </c>
      <c r="F108" s="6">
        <v>9</v>
      </c>
      <c r="G108" s="6">
        <v>9</v>
      </c>
      <c r="H108" s="15">
        <v>274.30149999999998</v>
      </c>
      <c r="I108" s="15">
        <v>328.20202999999998</v>
      </c>
      <c r="J108" s="6">
        <v>1</v>
      </c>
      <c r="K108" s="6">
        <v>0</v>
      </c>
      <c r="L108" s="15"/>
      <c r="M108" s="15"/>
      <c r="N108" s="6">
        <f t="shared" si="3"/>
        <v>10</v>
      </c>
      <c r="O108" s="6">
        <f t="shared" si="4"/>
        <v>9</v>
      </c>
    </row>
    <row r="109" spans="1:15" x14ac:dyDescent="0.35">
      <c r="A109" s="17">
        <v>102751551</v>
      </c>
      <c r="B109" s="2" t="s">
        <v>179</v>
      </c>
      <c r="C109" s="2" t="s">
        <v>131</v>
      </c>
      <c r="D109" s="2" t="s">
        <v>141</v>
      </c>
      <c r="E109" s="2" t="s">
        <v>111</v>
      </c>
      <c r="F109" s="6">
        <v>5</v>
      </c>
      <c r="G109" s="6">
        <v>5</v>
      </c>
      <c r="H109" s="15">
        <v>265.67027000000002</v>
      </c>
      <c r="I109" s="15">
        <v>285.12965000000003</v>
      </c>
      <c r="J109" s="6">
        <v>1</v>
      </c>
      <c r="K109" s="6">
        <v>1</v>
      </c>
      <c r="L109" s="15">
        <v>232.40464</v>
      </c>
      <c r="M109" s="15">
        <v>232.40464</v>
      </c>
      <c r="N109" s="6">
        <f t="shared" si="3"/>
        <v>6</v>
      </c>
      <c r="O109" s="6">
        <f t="shared" si="4"/>
        <v>6</v>
      </c>
    </row>
    <row r="110" spans="1:15" x14ac:dyDescent="0.35">
      <c r="A110" s="17">
        <v>102751287</v>
      </c>
      <c r="B110" s="2" t="s">
        <v>179</v>
      </c>
      <c r="C110" s="2" t="s">
        <v>142</v>
      </c>
      <c r="D110" s="2" t="s">
        <v>143</v>
      </c>
      <c r="E110" s="2" t="s">
        <v>111</v>
      </c>
      <c r="F110" s="6">
        <v>2</v>
      </c>
      <c r="G110" s="6">
        <v>2</v>
      </c>
      <c r="H110" s="15">
        <v>385.09906999999998</v>
      </c>
      <c r="I110" s="15">
        <v>392.09329000000002</v>
      </c>
      <c r="J110" s="16"/>
      <c r="K110" s="16"/>
      <c r="L110" s="15"/>
      <c r="M110" s="15"/>
      <c r="N110" s="6">
        <f t="shared" si="3"/>
        <v>2</v>
      </c>
      <c r="O110" s="6">
        <f t="shared" si="4"/>
        <v>2</v>
      </c>
    </row>
    <row r="111" spans="1:15" x14ac:dyDescent="0.35">
      <c r="A111" s="17">
        <v>102790308</v>
      </c>
      <c r="B111" s="2" t="s">
        <v>179</v>
      </c>
      <c r="C111" s="2" t="s">
        <v>142</v>
      </c>
      <c r="D111" s="2" t="s">
        <v>144</v>
      </c>
      <c r="E111" s="2" t="s">
        <v>111</v>
      </c>
      <c r="F111" s="6">
        <v>2</v>
      </c>
      <c r="G111" s="6">
        <v>2</v>
      </c>
      <c r="H111" s="15">
        <v>347.49732</v>
      </c>
      <c r="I111" s="15">
        <v>348.7586</v>
      </c>
      <c r="J111" s="16"/>
      <c r="K111" s="16"/>
      <c r="L111" s="15"/>
      <c r="M111" s="15"/>
      <c r="N111" s="6">
        <f t="shared" si="3"/>
        <v>2</v>
      </c>
      <c r="O111" s="6">
        <f t="shared" si="4"/>
        <v>2</v>
      </c>
    </row>
    <row r="112" spans="1:15" x14ac:dyDescent="0.35">
      <c r="A112" s="17">
        <v>102790553</v>
      </c>
      <c r="B112" s="2" t="s">
        <v>179</v>
      </c>
      <c r="C112" s="2" t="s">
        <v>142</v>
      </c>
      <c r="D112" s="2" t="s">
        <v>145</v>
      </c>
      <c r="E112" s="2" t="s">
        <v>111</v>
      </c>
      <c r="F112" s="6">
        <v>1</v>
      </c>
      <c r="G112" s="6">
        <v>0</v>
      </c>
      <c r="H112" s="15"/>
      <c r="I112" s="15"/>
      <c r="J112" s="16"/>
      <c r="K112" s="16"/>
      <c r="L112" s="15"/>
      <c r="M112" s="15"/>
      <c r="N112" s="6">
        <f t="shared" si="3"/>
        <v>1</v>
      </c>
      <c r="O112" s="6">
        <f t="shared" si="4"/>
        <v>0</v>
      </c>
    </row>
    <row r="113" spans="1:15" x14ac:dyDescent="0.35">
      <c r="A113" s="17">
        <v>102751048</v>
      </c>
      <c r="B113" s="2" t="s">
        <v>179</v>
      </c>
      <c r="C113" s="2" t="s">
        <v>142</v>
      </c>
      <c r="D113" s="2" t="s">
        <v>146</v>
      </c>
      <c r="E113" s="2" t="s">
        <v>111</v>
      </c>
      <c r="F113" s="6">
        <v>1</v>
      </c>
      <c r="G113" s="6">
        <v>1</v>
      </c>
      <c r="H113" s="15">
        <v>385.26364000000001</v>
      </c>
      <c r="I113" s="15">
        <v>385.26364000000001</v>
      </c>
      <c r="J113" s="16"/>
      <c r="K113" s="16"/>
      <c r="L113" s="15"/>
      <c r="M113" s="15"/>
      <c r="N113" s="6">
        <f t="shared" si="3"/>
        <v>1</v>
      </c>
      <c r="O113" s="6">
        <f t="shared" si="4"/>
        <v>1</v>
      </c>
    </row>
    <row r="114" spans="1:15" x14ac:dyDescent="0.35">
      <c r="A114" s="17">
        <v>102750959</v>
      </c>
      <c r="B114" s="2" t="s">
        <v>179</v>
      </c>
      <c r="C114" s="2" t="s">
        <v>142</v>
      </c>
      <c r="D114" s="2" t="s">
        <v>147</v>
      </c>
      <c r="E114" s="2" t="s">
        <v>111</v>
      </c>
      <c r="F114" s="6">
        <v>2</v>
      </c>
      <c r="G114" s="6">
        <v>2</v>
      </c>
      <c r="H114" s="15">
        <v>383.62470000000002</v>
      </c>
      <c r="I114" s="15">
        <v>409.71622000000002</v>
      </c>
      <c r="J114" s="16"/>
      <c r="K114" s="16"/>
      <c r="L114" s="15"/>
      <c r="M114" s="15"/>
      <c r="N114" s="6">
        <f t="shared" si="3"/>
        <v>2</v>
      </c>
      <c r="O114" s="6">
        <f t="shared" si="4"/>
        <v>2</v>
      </c>
    </row>
    <row r="115" spans="1:15" x14ac:dyDescent="0.35">
      <c r="A115" s="17">
        <v>102751039</v>
      </c>
      <c r="B115" s="2" t="s">
        <v>179</v>
      </c>
      <c r="C115" s="2" t="s">
        <v>148</v>
      </c>
      <c r="D115" s="2" t="s">
        <v>149</v>
      </c>
      <c r="E115" s="2" t="s">
        <v>111</v>
      </c>
      <c r="F115" s="6">
        <v>4</v>
      </c>
      <c r="G115" s="6">
        <v>4</v>
      </c>
      <c r="H115" s="15">
        <v>316.30954000000003</v>
      </c>
      <c r="I115" s="15">
        <v>353.07114000000001</v>
      </c>
      <c r="J115" s="16"/>
      <c r="K115" s="16"/>
      <c r="L115" s="15"/>
      <c r="M115" s="15"/>
      <c r="N115" s="6">
        <f t="shared" si="3"/>
        <v>4</v>
      </c>
      <c r="O115" s="6">
        <f t="shared" si="4"/>
        <v>4</v>
      </c>
    </row>
    <row r="116" spans="1:15" x14ac:dyDescent="0.35">
      <c r="A116" s="17">
        <v>102751393</v>
      </c>
      <c r="B116" s="2" t="s">
        <v>179</v>
      </c>
      <c r="C116" s="2" t="s">
        <v>148</v>
      </c>
      <c r="D116" s="2" t="s">
        <v>59</v>
      </c>
      <c r="E116" s="2" t="s">
        <v>111</v>
      </c>
      <c r="F116" s="6">
        <v>6</v>
      </c>
      <c r="G116" s="6">
        <v>6</v>
      </c>
      <c r="H116" s="15">
        <v>327.42392000000001</v>
      </c>
      <c r="I116" s="15">
        <v>332.85228000000001</v>
      </c>
      <c r="J116" s="6">
        <v>1</v>
      </c>
      <c r="K116" s="6">
        <v>1</v>
      </c>
      <c r="L116" s="15">
        <v>245.48174</v>
      </c>
      <c r="M116" s="15">
        <v>245.48174</v>
      </c>
      <c r="N116" s="6">
        <f t="shared" si="3"/>
        <v>7</v>
      </c>
      <c r="O116" s="6">
        <f t="shared" si="4"/>
        <v>7</v>
      </c>
    </row>
    <row r="117" spans="1:15" x14ac:dyDescent="0.35">
      <c r="A117" s="17">
        <v>102750605</v>
      </c>
      <c r="B117" s="2" t="s">
        <v>179</v>
      </c>
      <c r="C117" s="2" t="s">
        <v>148</v>
      </c>
      <c r="D117" s="2" t="s">
        <v>150</v>
      </c>
      <c r="E117" s="2" t="s">
        <v>111</v>
      </c>
      <c r="F117" s="6">
        <v>8</v>
      </c>
      <c r="G117" s="6">
        <v>7</v>
      </c>
      <c r="H117" s="15">
        <v>299.93671000000001</v>
      </c>
      <c r="I117" s="15">
        <v>338.14467000000002</v>
      </c>
      <c r="J117" s="16"/>
      <c r="K117" s="16"/>
      <c r="L117" s="15"/>
      <c r="M117" s="15"/>
      <c r="N117" s="6">
        <f t="shared" si="3"/>
        <v>8</v>
      </c>
      <c r="O117" s="6">
        <f t="shared" si="4"/>
        <v>7</v>
      </c>
    </row>
    <row r="118" spans="1:15" x14ac:dyDescent="0.35">
      <c r="A118" s="17">
        <v>102750977</v>
      </c>
      <c r="B118" s="2" t="s">
        <v>179</v>
      </c>
      <c r="C118" s="2" t="s">
        <v>148</v>
      </c>
      <c r="D118" s="2" t="s">
        <v>51</v>
      </c>
      <c r="E118" s="2" t="s">
        <v>111</v>
      </c>
      <c r="F118" s="6">
        <v>6</v>
      </c>
      <c r="G118" s="6">
        <v>6</v>
      </c>
      <c r="H118" s="15">
        <v>297.20026000000001</v>
      </c>
      <c r="I118" s="15">
        <v>309.15152999999998</v>
      </c>
      <c r="J118" s="16"/>
      <c r="K118" s="16"/>
      <c r="L118" s="15"/>
      <c r="M118" s="15"/>
      <c r="N118" s="6">
        <f t="shared" si="3"/>
        <v>6</v>
      </c>
      <c r="O118" s="6">
        <f t="shared" si="4"/>
        <v>6</v>
      </c>
    </row>
    <row r="119" spans="1:15" x14ac:dyDescent="0.35">
      <c r="A119" s="17">
        <v>102750817</v>
      </c>
      <c r="B119" s="2" t="s">
        <v>179</v>
      </c>
      <c r="C119" s="2" t="s">
        <v>148</v>
      </c>
      <c r="D119" s="2" t="s">
        <v>113</v>
      </c>
      <c r="E119" s="2" t="s">
        <v>111</v>
      </c>
      <c r="F119" s="6">
        <v>5</v>
      </c>
      <c r="G119" s="6">
        <v>5</v>
      </c>
      <c r="H119" s="15">
        <v>315.03093999999999</v>
      </c>
      <c r="I119" s="15">
        <v>325.64954</v>
      </c>
      <c r="J119" s="16"/>
      <c r="K119" s="16"/>
      <c r="L119" s="15"/>
      <c r="M119" s="15"/>
      <c r="N119" s="6">
        <f t="shared" si="3"/>
        <v>5</v>
      </c>
      <c r="O119" s="6">
        <f t="shared" si="4"/>
        <v>5</v>
      </c>
    </row>
    <row r="120" spans="1:15" x14ac:dyDescent="0.35">
      <c r="A120" s="17">
        <v>102750738</v>
      </c>
      <c r="B120" s="2" t="s">
        <v>179</v>
      </c>
      <c r="C120" s="2" t="s">
        <v>148</v>
      </c>
      <c r="D120" s="2" t="s">
        <v>126</v>
      </c>
      <c r="E120" s="2" t="s">
        <v>111</v>
      </c>
      <c r="F120" s="6">
        <v>1</v>
      </c>
      <c r="G120" s="6">
        <v>1</v>
      </c>
      <c r="H120" s="15">
        <v>325.73827999999997</v>
      </c>
      <c r="I120" s="15">
        <v>325.73827999999997</v>
      </c>
      <c r="J120" s="16"/>
      <c r="K120" s="16"/>
      <c r="L120" s="15"/>
      <c r="M120" s="15"/>
      <c r="N120" s="6">
        <f t="shared" si="3"/>
        <v>1</v>
      </c>
      <c r="O120" s="6">
        <f t="shared" si="4"/>
        <v>1</v>
      </c>
    </row>
    <row r="121" spans="1:15" x14ac:dyDescent="0.35">
      <c r="A121" s="17">
        <v>102750986</v>
      </c>
      <c r="B121" s="2" t="s">
        <v>179</v>
      </c>
      <c r="C121" s="2" t="s">
        <v>148</v>
      </c>
      <c r="D121" s="2" t="s">
        <v>130</v>
      </c>
      <c r="E121" s="2" t="s">
        <v>111</v>
      </c>
      <c r="F121" s="6">
        <v>5</v>
      </c>
      <c r="G121" s="6">
        <v>5</v>
      </c>
      <c r="H121" s="15">
        <v>294.34500000000003</v>
      </c>
      <c r="I121" s="15">
        <v>307.22399000000001</v>
      </c>
      <c r="J121" s="16"/>
      <c r="K121" s="16"/>
      <c r="L121" s="15"/>
      <c r="M121" s="15"/>
      <c r="N121" s="6">
        <f t="shared" si="3"/>
        <v>5</v>
      </c>
      <c r="O121" s="6">
        <f t="shared" si="4"/>
        <v>5</v>
      </c>
    </row>
    <row r="122" spans="1:15" x14ac:dyDescent="0.35">
      <c r="A122" s="17">
        <v>102790560</v>
      </c>
      <c r="B122" s="2" t="s">
        <v>179</v>
      </c>
      <c r="C122" s="2" t="s">
        <v>151</v>
      </c>
      <c r="D122" s="2" t="s">
        <v>132</v>
      </c>
      <c r="E122" s="2" t="s">
        <v>111</v>
      </c>
      <c r="F122" s="6">
        <v>3</v>
      </c>
      <c r="G122" s="6">
        <v>3</v>
      </c>
      <c r="H122" s="15">
        <v>306.05786000000001</v>
      </c>
      <c r="I122" s="15">
        <v>345.40611000000001</v>
      </c>
      <c r="J122" s="16"/>
      <c r="K122" s="16"/>
      <c r="L122" s="15"/>
      <c r="M122" s="15"/>
      <c r="N122" s="6">
        <f t="shared" si="3"/>
        <v>3</v>
      </c>
      <c r="O122" s="6">
        <f t="shared" si="4"/>
        <v>3</v>
      </c>
    </row>
    <row r="123" spans="1:15" x14ac:dyDescent="0.35">
      <c r="A123" s="17">
        <v>102750095</v>
      </c>
      <c r="B123" s="2" t="s">
        <v>179</v>
      </c>
      <c r="C123" s="2" t="s">
        <v>151</v>
      </c>
      <c r="D123" s="2" t="s">
        <v>152</v>
      </c>
      <c r="E123" s="2" t="s">
        <v>111</v>
      </c>
      <c r="F123" s="6">
        <v>2</v>
      </c>
      <c r="G123" s="6">
        <v>2</v>
      </c>
      <c r="H123" s="15">
        <v>353.29660000000001</v>
      </c>
      <c r="I123" s="15">
        <v>353.96706</v>
      </c>
      <c r="J123" s="16"/>
      <c r="K123" s="16"/>
      <c r="L123" s="15"/>
      <c r="M123" s="15"/>
      <c r="N123" s="6">
        <f t="shared" si="3"/>
        <v>2</v>
      </c>
      <c r="O123" s="6">
        <f t="shared" si="4"/>
        <v>2</v>
      </c>
    </row>
    <row r="124" spans="1:15" x14ac:dyDescent="0.35">
      <c r="A124" s="17">
        <v>102790214</v>
      </c>
      <c r="B124" s="2" t="s">
        <v>179</v>
      </c>
      <c r="C124" s="2" t="s">
        <v>151</v>
      </c>
      <c r="D124" s="2" t="s">
        <v>120</v>
      </c>
      <c r="E124" s="2" t="s">
        <v>111</v>
      </c>
      <c r="F124" s="6">
        <v>3</v>
      </c>
      <c r="G124" s="6">
        <v>3</v>
      </c>
      <c r="H124" s="15">
        <v>329.00990000000002</v>
      </c>
      <c r="I124" s="15">
        <v>331.55581000000001</v>
      </c>
      <c r="J124" s="6">
        <v>1</v>
      </c>
      <c r="K124" s="6">
        <v>0</v>
      </c>
      <c r="L124" s="15"/>
      <c r="M124" s="15"/>
      <c r="N124" s="6">
        <f t="shared" si="3"/>
        <v>4</v>
      </c>
      <c r="O124" s="6">
        <f t="shared" si="4"/>
        <v>3</v>
      </c>
    </row>
    <row r="125" spans="1:15" x14ac:dyDescent="0.35">
      <c r="A125" s="17">
        <v>102751542</v>
      </c>
      <c r="B125" s="2" t="s">
        <v>179</v>
      </c>
      <c r="C125" s="2" t="s">
        <v>151</v>
      </c>
      <c r="D125" s="2" t="s">
        <v>153</v>
      </c>
      <c r="E125" s="2" t="s">
        <v>111</v>
      </c>
      <c r="F125" s="6">
        <v>5</v>
      </c>
      <c r="G125" s="6">
        <v>3</v>
      </c>
      <c r="H125" s="15">
        <v>296.85358000000002</v>
      </c>
      <c r="I125" s="15">
        <v>316.99630999999999</v>
      </c>
      <c r="J125" s="16"/>
      <c r="K125" s="16"/>
      <c r="L125" s="15"/>
      <c r="M125" s="15"/>
      <c r="N125" s="6">
        <f t="shared" si="3"/>
        <v>5</v>
      </c>
      <c r="O125" s="6">
        <f t="shared" si="4"/>
        <v>3</v>
      </c>
    </row>
    <row r="126" spans="1:15" x14ac:dyDescent="0.35">
      <c r="A126" s="17">
        <v>102751181</v>
      </c>
      <c r="B126" s="2" t="s">
        <v>179</v>
      </c>
      <c r="C126" s="2" t="s">
        <v>151</v>
      </c>
      <c r="D126" s="2" t="s">
        <v>154</v>
      </c>
      <c r="E126" s="2" t="s">
        <v>111</v>
      </c>
      <c r="F126" s="6">
        <v>9</v>
      </c>
      <c r="G126" s="6">
        <v>9</v>
      </c>
      <c r="H126" s="15">
        <v>285.87954999999999</v>
      </c>
      <c r="I126" s="15">
        <v>304.75855999999999</v>
      </c>
      <c r="J126" s="6">
        <v>1</v>
      </c>
      <c r="K126" s="6">
        <v>0</v>
      </c>
      <c r="L126" s="15"/>
      <c r="M126" s="15"/>
      <c r="N126" s="6">
        <f t="shared" si="3"/>
        <v>10</v>
      </c>
      <c r="O126" s="6">
        <f t="shared" si="4"/>
        <v>9</v>
      </c>
    </row>
    <row r="127" spans="1:15" x14ac:dyDescent="0.35">
      <c r="A127" s="17">
        <v>102750623</v>
      </c>
      <c r="B127" s="2" t="s">
        <v>179</v>
      </c>
      <c r="C127" s="2" t="s">
        <v>151</v>
      </c>
      <c r="D127" s="2" t="s">
        <v>76</v>
      </c>
      <c r="E127" s="2" t="s">
        <v>111</v>
      </c>
      <c r="F127" s="6">
        <v>5</v>
      </c>
      <c r="G127" s="6">
        <v>5</v>
      </c>
      <c r="H127" s="15">
        <v>326.96818000000002</v>
      </c>
      <c r="I127" s="15">
        <v>331.11559999999997</v>
      </c>
      <c r="J127" s="16"/>
      <c r="K127" s="16"/>
      <c r="L127" s="15"/>
      <c r="M127" s="15"/>
      <c r="N127" s="6">
        <f t="shared" si="3"/>
        <v>5</v>
      </c>
      <c r="O127" s="6">
        <f t="shared" si="4"/>
        <v>5</v>
      </c>
    </row>
    <row r="128" spans="1:15" x14ac:dyDescent="0.35">
      <c r="A128" s="17">
        <v>102790292</v>
      </c>
      <c r="B128" s="2" t="s">
        <v>179</v>
      </c>
      <c r="C128" s="2" t="s">
        <v>151</v>
      </c>
      <c r="D128" s="2" t="s">
        <v>155</v>
      </c>
      <c r="E128" s="2" t="s">
        <v>111</v>
      </c>
      <c r="F128" s="6">
        <v>2</v>
      </c>
      <c r="G128" s="6">
        <v>2</v>
      </c>
      <c r="H128" s="15">
        <v>318.47233</v>
      </c>
      <c r="I128" s="15">
        <v>323.57508999999999</v>
      </c>
      <c r="J128" s="16"/>
      <c r="K128" s="16"/>
      <c r="L128" s="15"/>
      <c r="M128" s="15"/>
      <c r="N128" s="6">
        <f t="shared" si="3"/>
        <v>2</v>
      </c>
      <c r="O128" s="6">
        <f t="shared" si="4"/>
        <v>2</v>
      </c>
    </row>
    <row r="129" spans="1:15" x14ac:dyDescent="0.35">
      <c r="A129" s="17">
        <v>102750968</v>
      </c>
      <c r="B129" s="2" t="s">
        <v>179</v>
      </c>
      <c r="C129" s="2" t="s">
        <v>151</v>
      </c>
      <c r="D129" s="2" t="s">
        <v>156</v>
      </c>
      <c r="E129" s="2" t="s">
        <v>111</v>
      </c>
      <c r="F129" s="6">
        <v>1</v>
      </c>
      <c r="G129" s="6">
        <v>1</v>
      </c>
      <c r="H129" s="15">
        <v>316.73261000000002</v>
      </c>
      <c r="I129" s="15">
        <v>316.73261000000002</v>
      </c>
      <c r="J129" s="16"/>
      <c r="K129" s="16"/>
      <c r="L129" s="15"/>
      <c r="M129" s="15"/>
      <c r="N129" s="6">
        <f t="shared" si="3"/>
        <v>1</v>
      </c>
      <c r="O129" s="6">
        <f t="shared" si="4"/>
        <v>1</v>
      </c>
    </row>
    <row r="130" spans="1:15" x14ac:dyDescent="0.35">
      <c r="A130" s="17">
        <v>102790574</v>
      </c>
      <c r="B130" s="2" t="s">
        <v>179</v>
      </c>
      <c r="C130" s="2" t="s">
        <v>151</v>
      </c>
      <c r="D130" s="2" t="s">
        <v>157</v>
      </c>
      <c r="E130" s="2" t="s">
        <v>111</v>
      </c>
      <c r="F130" s="6">
        <v>1</v>
      </c>
      <c r="G130" s="6">
        <v>1</v>
      </c>
      <c r="H130" s="15">
        <v>314.53865000000002</v>
      </c>
      <c r="I130" s="15">
        <v>314.53865000000002</v>
      </c>
      <c r="J130" s="6">
        <v>1</v>
      </c>
      <c r="K130" s="6">
        <v>1</v>
      </c>
      <c r="L130" s="15">
        <v>241.96880999999999</v>
      </c>
      <c r="M130" s="15">
        <v>241.96880999999999</v>
      </c>
      <c r="N130" s="6">
        <f t="shared" si="3"/>
        <v>2</v>
      </c>
      <c r="O130" s="6">
        <f t="shared" si="4"/>
        <v>2</v>
      </c>
    </row>
    <row r="131" spans="1:15" x14ac:dyDescent="0.35">
      <c r="A131" s="17">
        <v>102790595</v>
      </c>
      <c r="B131" s="2" t="s">
        <v>179</v>
      </c>
      <c r="C131" s="2" t="s">
        <v>151</v>
      </c>
      <c r="D131" s="2" t="s">
        <v>158</v>
      </c>
      <c r="E131" s="2" t="s">
        <v>111</v>
      </c>
      <c r="F131" s="6">
        <v>2</v>
      </c>
      <c r="G131" s="6">
        <v>2</v>
      </c>
      <c r="H131" s="15">
        <v>342.87335999999999</v>
      </c>
      <c r="I131" s="15">
        <v>346.30088999999998</v>
      </c>
      <c r="J131" s="16"/>
      <c r="K131" s="16"/>
      <c r="L131" s="15"/>
      <c r="M131" s="15"/>
      <c r="N131" s="6">
        <f t="shared" si="3"/>
        <v>2</v>
      </c>
      <c r="O131" s="6">
        <f t="shared" si="4"/>
        <v>2</v>
      </c>
    </row>
    <row r="132" spans="1:15" x14ac:dyDescent="0.35">
      <c r="A132" s="17">
        <v>102790602</v>
      </c>
      <c r="B132" s="2" t="s">
        <v>179</v>
      </c>
      <c r="C132" s="2" t="s">
        <v>151</v>
      </c>
      <c r="D132" s="2" t="s">
        <v>159</v>
      </c>
      <c r="E132" s="2" t="s">
        <v>111</v>
      </c>
      <c r="F132" s="6">
        <v>9</v>
      </c>
      <c r="G132" s="6">
        <v>9</v>
      </c>
      <c r="H132" s="15">
        <v>278.54854</v>
      </c>
      <c r="I132" s="15">
        <v>303.52625999999998</v>
      </c>
      <c r="J132" s="16"/>
      <c r="K132" s="16"/>
      <c r="L132" s="15"/>
      <c r="M132" s="15"/>
      <c r="N132" s="6">
        <f t="shared" si="3"/>
        <v>9</v>
      </c>
      <c r="O132" s="6">
        <f t="shared" si="4"/>
        <v>9</v>
      </c>
    </row>
    <row r="133" spans="1:15" x14ac:dyDescent="0.35">
      <c r="A133" s="17">
        <v>102790609</v>
      </c>
      <c r="B133" s="2" t="s">
        <v>179</v>
      </c>
      <c r="C133" s="2" t="s">
        <v>151</v>
      </c>
      <c r="D133" s="2" t="s">
        <v>160</v>
      </c>
      <c r="E133" s="2" t="s">
        <v>111</v>
      </c>
      <c r="F133" s="6">
        <v>6</v>
      </c>
      <c r="G133" s="6">
        <v>6</v>
      </c>
      <c r="H133" s="15">
        <v>290.10694000000001</v>
      </c>
      <c r="I133" s="15">
        <v>299.79142999999999</v>
      </c>
      <c r="J133" s="6">
        <v>1</v>
      </c>
      <c r="K133" s="6">
        <v>1</v>
      </c>
      <c r="L133" s="15">
        <v>223.5812</v>
      </c>
      <c r="M133" s="15">
        <v>223.5812</v>
      </c>
      <c r="N133" s="6">
        <f t="shared" ref="N133:N172" si="5">F133+J133</f>
        <v>7</v>
      </c>
      <c r="O133" s="6">
        <f t="shared" ref="O133:O172" si="6">G133+K133</f>
        <v>7</v>
      </c>
    </row>
    <row r="134" spans="1:15" x14ac:dyDescent="0.35">
      <c r="A134" s="17">
        <v>102790371</v>
      </c>
      <c r="B134" s="2" t="s">
        <v>179</v>
      </c>
      <c r="C134" s="2" t="s">
        <v>161</v>
      </c>
      <c r="D134" s="2" t="s">
        <v>162</v>
      </c>
      <c r="E134" s="2" t="s">
        <v>111</v>
      </c>
      <c r="F134" s="6">
        <v>9</v>
      </c>
      <c r="G134" s="6">
        <v>6</v>
      </c>
      <c r="H134" s="15">
        <v>326.83985000000001</v>
      </c>
      <c r="I134" s="15">
        <v>353.95483999999999</v>
      </c>
      <c r="J134" s="6">
        <v>2</v>
      </c>
      <c r="K134" s="6">
        <v>2</v>
      </c>
      <c r="L134" s="15">
        <v>199.30601999999999</v>
      </c>
      <c r="M134" s="15">
        <v>209.59406000000001</v>
      </c>
      <c r="N134" s="6">
        <f t="shared" si="5"/>
        <v>11</v>
      </c>
      <c r="O134" s="6">
        <f t="shared" si="6"/>
        <v>8</v>
      </c>
    </row>
    <row r="135" spans="1:15" x14ac:dyDescent="0.35">
      <c r="A135" s="17">
        <v>102790378</v>
      </c>
      <c r="B135" s="2" t="s">
        <v>179</v>
      </c>
      <c r="C135" s="2" t="s">
        <v>161</v>
      </c>
      <c r="D135" s="2" t="s">
        <v>139</v>
      </c>
      <c r="E135" s="2" t="s">
        <v>111</v>
      </c>
      <c r="F135" s="6">
        <v>1</v>
      </c>
      <c r="G135" s="6">
        <v>1</v>
      </c>
      <c r="H135" s="15">
        <v>336.13612999999998</v>
      </c>
      <c r="I135" s="15">
        <v>336.13612999999998</v>
      </c>
      <c r="J135" s="16"/>
      <c r="K135" s="16"/>
      <c r="L135" s="15"/>
      <c r="M135" s="15"/>
      <c r="N135" s="6">
        <f t="shared" si="5"/>
        <v>1</v>
      </c>
      <c r="O135" s="6">
        <f t="shared" si="6"/>
        <v>1</v>
      </c>
    </row>
    <row r="136" spans="1:15" x14ac:dyDescent="0.35">
      <c r="A136" s="17">
        <v>102790385</v>
      </c>
      <c r="B136" s="2" t="s">
        <v>179</v>
      </c>
      <c r="C136" s="2" t="s">
        <v>161</v>
      </c>
      <c r="D136" s="2" t="s">
        <v>163</v>
      </c>
      <c r="E136" s="2" t="s">
        <v>111</v>
      </c>
      <c r="F136" s="6">
        <v>3</v>
      </c>
      <c r="G136" s="6">
        <v>1</v>
      </c>
      <c r="H136" s="15">
        <v>300.73865000000001</v>
      </c>
      <c r="I136" s="15">
        <v>300.73865000000001</v>
      </c>
      <c r="J136" s="6">
        <v>1</v>
      </c>
      <c r="K136" s="6">
        <v>0</v>
      </c>
      <c r="L136" s="15"/>
      <c r="M136" s="15"/>
      <c r="N136" s="6">
        <f t="shared" si="5"/>
        <v>4</v>
      </c>
      <c r="O136" s="6">
        <f t="shared" si="6"/>
        <v>1</v>
      </c>
    </row>
    <row r="137" spans="1:15" x14ac:dyDescent="0.35">
      <c r="A137" s="17">
        <v>102790392</v>
      </c>
      <c r="B137" s="2" t="s">
        <v>179</v>
      </c>
      <c r="C137" s="2" t="s">
        <v>161</v>
      </c>
      <c r="D137" s="2" t="s">
        <v>164</v>
      </c>
      <c r="E137" s="2" t="s">
        <v>111</v>
      </c>
      <c r="F137" s="6">
        <v>5</v>
      </c>
      <c r="G137" s="6">
        <v>3</v>
      </c>
      <c r="H137" s="15">
        <v>297.33404999999999</v>
      </c>
      <c r="I137" s="15">
        <v>328.01217000000003</v>
      </c>
      <c r="J137" s="6">
        <v>1</v>
      </c>
      <c r="K137" s="6">
        <v>0</v>
      </c>
      <c r="L137" s="15"/>
      <c r="M137" s="15"/>
      <c r="N137" s="6">
        <f t="shared" si="5"/>
        <v>6</v>
      </c>
      <c r="O137" s="6">
        <f t="shared" si="6"/>
        <v>3</v>
      </c>
    </row>
    <row r="138" spans="1:15" x14ac:dyDescent="0.35">
      <c r="A138" s="17">
        <v>102790399</v>
      </c>
      <c r="B138" s="2" t="s">
        <v>179</v>
      </c>
      <c r="C138" s="2" t="s">
        <v>165</v>
      </c>
      <c r="D138" s="2" t="s">
        <v>166</v>
      </c>
      <c r="E138" s="2" t="s">
        <v>111</v>
      </c>
      <c r="F138" s="6">
        <v>1</v>
      </c>
      <c r="G138" s="6">
        <v>1</v>
      </c>
      <c r="H138" s="15">
        <v>315.39564999999999</v>
      </c>
      <c r="I138" s="15">
        <v>315.39564999999999</v>
      </c>
      <c r="J138" s="16"/>
      <c r="K138" s="16"/>
      <c r="L138" s="15"/>
      <c r="M138" s="15"/>
      <c r="N138" s="6">
        <f t="shared" si="5"/>
        <v>1</v>
      </c>
      <c r="O138" s="6">
        <f t="shared" si="6"/>
        <v>1</v>
      </c>
    </row>
    <row r="139" spans="1:15" x14ac:dyDescent="0.35">
      <c r="A139" s="17">
        <v>102790406</v>
      </c>
      <c r="B139" s="2" t="s">
        <v>179</v>
      </c>
      <c r="C139" s="2" t="s">
        <v>165</v>
      </c>
      <c r="D139" s="2" t="s">
        <v>153</v>
      </c>
      <c r="E139" s="2" t="s">
        <v>111</v>
      </c>
      <c r="F139" s="6">
        <v>8</v>
      </c>
      <c r="G139" s="6">
        <v>8</v>
      </c>
      <c r="H139" s="15">
        <v>269.47199000000001</v>
      </c>
      <c r="I139" s="15">
        <v>304.93452000000002</v>
      </c>
      <c r="J139" s="16"/>
      <c r="K139" s="16"/>
      <c r="L139" s="15"/>
      <c r="M139" s="15"/>
      <c r="N139" s="6">
        <f t="shared" si="5"/>
        <v>8</v>
      </c>
      <c r="O139" s="6">
        <f t="shared" si="6"/>
        <v>8</v>
      </c>
    </row>
    <row r="140" spans="1:15" x14ac:dyDescent="0.35">
      <c r="A140" s="17">
        <v>102790413</v>
      </c>
      <c r="B140" s="2" t="s">
        <v>179</v>
      </c>
      <c r="C140" s="2" t="s">
        <v>165</v>
      </c>
      <c r="D140" s="2" t="s">
        <v>51</v>
      </c>
      <c r="E140" s="2" t="s">
        <v>111</v>
      </c>
      <c r="F140" s="6">
        <v>20</v>
      </c>
      <c r="G140" s="6">
        <v>20</v>
      </c>
      <c r="H140" s="15">
        <v>268.06216999999998</v>
      </c>
      <c r="I140" s="15">
        <v>299.36345</v>
      </c>
      <c r="J140" s="16"/>
      <c r="K140" s="16"/>
      <c r="L140" s="15"/>
      <c r="M140" s="15"/>
      <c r="N140" s="6">
        <f t="shared" si="5"/>
        <v>20</v>
      </c>
      <c r="O140" s="6">
        <f t="shared" si="6"/>
        <v>20</v>
      </c>
    </row>
    <row r="141" spans="1:15" x14ac:dyDescent="0.35">
      <c r="A141" s="17">
        <v>102790420</v>
      </c>
      <c r="B141" s="2" t="s">
        <v>179</v>
      </c>
      <c r="C141" s="2" t="s">
        <v>165</v>
      </c>
      <c r="D141" s="2" t="s">
        <v>113</v>
      </c>
      <c r="E141" s="2" t="s">
        <v>111</v>
      </c>
      <c r="F141" s="6">
        <v>5</v>
      </c>
      <c r="G141" s="6">
        <v>5</v>
      </c>
      <c r="H141" s="15">
        <v>273.63657999999998</v>
      </c>
      <c r="I141" s="15">
        <v>292.79575</v>
      </c>
      <c r="J141" s="16"/>
      <c r="K141" s="16"/>
      <c r="L141" s="15"/>
      <c r="M141" s="15"/>
      <c r="N141" s="6">
        <f t="shared" si="5"/>
        <v>5</v>
      </c>
      <c r="O141" s="6">
        <f t="shared" si="6"/>
        <v>5</v>
      </c>
    </row>
    <row r="142" spans="1:15" x14ac:dyDescent="0.35">
      <c r="A142" s="17">
        <v>102790616</v>
      </c>
      <c r="B142" s="2" t="s">
        <v>179</v>
      </c>
      <c r="C142" s="2" t="s">
        <v>165</v>
      </c>
      <c r="D142" s="2" t="s">
        <v>137</v>
      </c>
      <c r="E142" s="2" t="s">
        <v>111</v>
      </c>
      <c r="F142" s="6">
        <v>5</v>
      </c>
      <c r="G142" s="6">
        <v>5</v>
      </c>
      <c r="H142" s="15">
        <v>274.62819000000002</v>
      </c>
      <c r="I142" s="15">
        <v>278.03172000000001</v>
      </c>
      <c r="J142" s="6">
        <v>1</v>
      </c>
      <c r="K142" s="6">
        <v>1</v>
      </c>
      <c r="L142" s="15">
        <v>237.24807000000001</v>
      </c>
      <c r="M142" s="15">
        <v>237.24807000000001</v>
      </c>
      <c r="N142" s="6">
        <f t="shared" si="5"/>
        <v>6</v>
      </c>
      <c r="O142" s="6">
        <f t="shared" si="6"/>
        <v>6</v>
      </c>
    </row>
    <row r="143" spans="1:15" x14ac:dyDescent="0.35">
      <c r="A143" s="17">
        <v>102790427</v>
      </c>
      <c r="B143" s="2" t="s">
        <v>179</v>
      </c>
      <c r="C143" s="2" t="s">
        <v>165</v>
      </c>
      <c r="D143" s="2" t="s">
        <v>126</v>
      </c>
      <c r="E143" s="2" t="s">
        <v>111</v>
      </c>
      <c r="F143" s="6">
        <v>8</v>
      </c>
      <c r="G143" s="6">
        <v>8</v>
      </c>
      <c r="H143" s="15">
        <v>273.86351999999999</v>
      </c>
      <c r="I143" s="15">
        <v>295.79343</v>
      </c>
      <c r="J143" s="6">
        <v>1</v>
      </c>
      <c r="K143" s="6">
        <v>1</v>
      </c>
      <c r="L143" s="15">
        <v>259.70060999999998</v>
      </c>
      <c r="M143" s="15">
        <v>259.70060999999998</v>
      </c>
      <c r="N143" s="6">
        <f t="shared" si="5"/>
        <v>9</v>
      </c>
      <c r="O143" s="6">
        <f t="shared" si="6"/>
        <v>9</v>
      </c>
    </row>
    <row r="144" spans="1:15" x14ac:dyDescent="0.35">
      <c r="A144" s="17">
        <v>102790434</v>
      </c>
      <c r="B144" s="2" t="s">
        <v>179</v>
      </c>
      <c r="C144" s="2" t="s">
        <v>165</v>
      </c>
      <c r="D144" s="2" t="s">
        <v>85</v>
      </c>
      <c r="E144" s="2" t="s">
        <v>111</v>
      </c>
      <c r="F144" s="6">
        <v>6</v>
      </c>
      <c r="G144" s="6">
        <v>6</v>
      </c>
      <c r="H144" s="15">
        <v>267.23709000000002</v>
      </c>
      <c r="I144" s="15">
        <v>272.23538000000002</v>
      </c>
      <c r="J144" s="16"/>
      <c r="K144" s="16"/>
      <c r="L144" s="15"/>
      <c r="M144" s="15"/>
      <c r="N144" s="6">
        <f t="shared" si="5"/>
        <v>6</v>
      </c>
      <c r="O144" s="6">
        <f t="shared" si="6"/>
        <v>6</v>
      </c>
    </row>
    <row r="145" spans="1:15" x14ac:dyDescent="0.35">
      <c r="A145" s="17">
        <v>102790441</v>
      </c>
      <c r="B145" s="2" t="s">
        <v>179</v>
      </c>
      <c r="C145" s="2" t="s">
        <v>165</v>
      </c>
      <c r="D145" s="2" t="s">
        <v>128</v>
      </c>
      <c r="E145" s="2" t="s">
        <v>111</v>
      </c>
      <c r="F145" s="6">
        <v>3</v>
      </c>
      <c r="G145" s="6">
        <v>3</v>
      </c>
      <c r="H145" s="15">
        <v>265.72158000000002</v>
      </c>
      <c r="I145" s="15">
        <v>276.62387000000001</v>
      </c>
      <c r="J145" s="16"/>
      <c r="K145" s="16"/>
      <c r="L145" s="15"/>
      <c r="M145" s="15"/>
      <c r="N145" s="6">
        <f t="shared" si="5"/>
        <v>3</v>
      </c>
      <c r="O145" s="6">
        <f t="shared" si="6"/>
        <v>3</v>
      </c>
    </row>
    <row r="146" spans="1:15" x14ac:dyDescent="0.35">
      <c r="A146" s="17">
        <v>102790448</v>
      </c>
      <c r="B146" s="2" t="s">
        <v>179</v>
      </c>
      <c r="C146" s="2" t="s">
        <v>165</v>
      </c>
      <c r="D146" s="2" t="s">
        <v>167</v>
      </c>
      <c r="E146" s="2" t="s">
        <v>111</v>
      </c>
      <c r="F146" s="6">
        <v>7</v>
      </c>
      <c r="G146" s="6">
        <v>7</v>
      </c>
      <c r="H146" s="15">
        <v>271.08893999999998</v>
      </c>
      <c r="I146" s="15">
        <v>280.91246999999998</v>
      </c>
      <c r="J146" s="6">
        <v>1</v>
      </c>
      <c r="K146" s="6">
        <v>1</v>
      </c>
      <c r="L146" s="15">
        <v>237.71505999999999</v>
      </c>
      <c r="M146" s="15">
        <v>237.71505999999999</v>
      </c>
      <c r="N146" s="6">
        <f t="shared" si="5"/>
        <v>8</v>
      </c>
      <c r="O146" s="6">
        <f t="shared" si="6"/>
        <v>8</v>
      </c>
    </row>
    <row r="147" spans="1:15" x14ac:dyDescent="0.35">
      <c r="A147" s="17">
        <v>102750377</v>
      </c>
      <c r="B147" s="2" t="s">
        <v>179</v>
      </c>
      <c r="C147" s="2" t="s">
        <v>168</v>
      </c>
      <c r="D147" s="2" t="s">
        <v>169</v>
      </c>
      <c r="E147" s="2" t="s">
        <v>111</v>
      </c>
      <c r="F147" s="6">
        <v>3</v>
      </c>
      <c r="G147" s="6">
        <v>3</v>
      </c>
      <c r="H147" s="15">
        <v>321.29599000000002</v>
      </c>
      <c r="I147" s="15">
        <v>322.55613</v>
      </c>
      <c r="J147" s="6">
        <v>1</v>
      </c>
      <c r="K147" s="6">
        <v>0</v>
      </c>
      <c r="L147" s="15"/>
      <c r="M147" s="15"/>
      <c r="N147" s="6">
        <f t="shared" si="5"/>
        <v>4</v>
      </c>
      <c r="O147" s="6">
        <f t="shared" si="6"/>
        <v>3</v>
      </c>
    </row>
    <row r="148" spans="1:15" x14ac:dyDescent="0.35">
      <c r="A148" s="17">
        <v>102751578</v>
      </c>
      <c r="B148" s="2" t="s">
        <v>179</v>
      </c>
      <c r="C148" s="2" t="s">
        <v>168</v>
      </c>
      <c r="D148" s="2" t="s">
        <v>77</v>
      </c>
      <c r="E148" s="2" t="s">
        <v>111</v>
      </c>
      <c r="F148" s="6">
        <v>6</v>
      </c>
      <c r="G148" s="6">
        <v>6</v>
      </c>
      <c r="H148" s="15">
        <v>292.72030999999998</v>
      </c>
      <c r="I148" s="15">
        <v>326.60451</v>
      </c>
      <c r="J148" s="16"/>
      <c r="K148" s="16"/>
      <c r="L148" s="15"/>
      <c r="M148" s="15"/>
      <c r="N148" s="6">
        <f t="shared" si="5"/>
        <v>6</v>
      </c>
      <c r="O148" s="6">
        <f t="shared" si="6"/>
        <v>6</v>
      </c>
    </row>
    <row r="149" spans="1:15" x14ac:dyDescent="0.35">
      <c r="A149" s="17">
        <v>102750395</v>
      </c>
      <c r="B149" s="2" t="s">
        <v>179</v>
      </c>
      <c r="C149" s="2" t="s">
        <v>168</v>
      </c>
      <c r="D149" s="2" t="s">
        <v>115</v>
      </c>
      <c r="E149" s="2" t="s">
        <v>111</v>
      </c>
      <c r="F149" s="6">
        <v>4</v>
      </c>
      <c r="G149" s="6">
        <v>4</v>
      </c>
      <c r="H149" s="15">
        <v>288.90557999999999</v>
      </c>
      <c r="I149" s="15">
        <v>294.65332999999998</v>
      </c>
      <c r="J149" s="16"/>
      <c r="K149" s="16"/>
      <c r="L149" s="15"/>
      <c r="M149" s="15"/>
      <c r="N149" s="6">
        <f t="shared" si="5"/>
        <v>4</v>
      </c>
      <c r="O149" s="6">
        <f t="shared" si="6"/>
        <v>4</v>
      </c>
    </row>
    <row r="150" spans="1:15" x14ac:dyDescent="0.35">
      <c r="A150" s="17">
        <v>102751533</v>
      </c>
      <c r="B150" s="2" t="s">
        <v>179</v>
      </c>
      <c r="C150" s="2" t="s">
        <v>168</v>
      </c>
      <c r="D150" s="2" t="s">
        <v>167</v>
      </c>
      <c r="E150" s="2" t="s">
        <v>111</v>
      </c>
      <c r="F150" s="6">
        <v>8</v>
      </c>
      <c r="G150" s="6">
        <v>8</v>
      </c>
      <c r="H150" s="15">
        <v>278.55014</v>
      </c>
      <c r="I150" s="15">
        <v>291.05459000000002</v>
      </c>
      <c r="J150" s="16"/>
      <c r="K150" s="16"/>
      <c r="L150" s="15"/>
      <c r="M150" s="15"/>
      <c r="N150" s="6">
        <f t="shared" si="5"/>
        <v>8</v>
      </c>
      <c r="O150" s="6">
        <f t="shared" si="6"/>
        <v>8</v>
      </c>
    </row>
    <row r="151" spans="1:15" x14ac:dyDescent="0.35">
      <c r="A151" s="17">
        <v>102750677</v>
      </c>
      <c r="B151" s="2" t="s">
        <v>179</v>
      </c>
      <c r="C151" s="2" t="s">
        <v>170</v>
      </c>
      <c r="D151" s="2" t="s">
        <v>166</v>
      </c>
      <c r="E151" s="2" t="s">
        <v>111</v>
      </c>
      <c r="F151" s="6">
        <v>7</v>
      </c>
      <c r="G151" s="6">
        <v>7</v>
      </c>
      <c r="H151" s="15">
        <v>291.34064999999998</v>
      </c>
      <c r="I151" s="15">
        <v>318.58172999999999</v>
      </c>
      <c r="J151" s="6">
        <v>2</v>
      </c>
      <c r="K151" s="6">
        <v>0</v>
      </c>
      <c r="L151" s="15"/>
      <c r="M151" s="15"/>
      <c r="N151" s="6">
        <f t="shared" si="5"/>
        <v>9</v>
      </c>
      <c r="O151" s="6">
        <f t="shared" si="6"/>
        <v>7</v>
      </c>
    </row>
    <row r="152" spans="1:15" x14ac:dyDescent="0.35">
      <c r="A152" s="17">
        <v>102750711</v>
      </c>
      <c r="B152" s="2" t="s">
        <v>179</v>
      </c>
      <c r="C152" s="2" t="s">
        <v>170</v>
      </c>
      <c r="D152" s="2" t="s">
        <v>51</v>
      </c>
      <c r="E152" s="2" t="s">
        <v>111</v>
      </c>
      <c r="F152" s="6">
        <v>10</v>
      </c>
      <c r="G152" s="6">
        <v>10</v>
      </c>
      <c r="H152" s="15">
        <v>279.26443999999998</v>
      </c>
      <c r="I152" s="15">
        <v>302.00036999999998</v>
      </c>
      <c r="J152" s="16"/>
      <c r="K152" s="16"/>
      <c r="L152" s="15"/>
      <c r="M152" s="15"/>
      <c r="N152" s="6">
        <f t="shared" si="5"/>
        <v>10</v>
      </c>
      <c r="O152" s="6">
        <f t="shared" si="6"/>
        <v>10</v>
      </c>
    </row>
    <row r="153" spans="1:15" x14ac:dyDescent="0.35">
      <c r="A153" s="17">
        <v>102750844</v>
      </c>
      <c r="B153" s="2" t="s">
        <v>179</v>
      </c>
      <c r="C153" s="2" t="s">
        <v>170</v>
      </c>
      <c r="D153" s="2" t="s">
        <v>113</v>
      </c>
      <c r="E153" s="2" t="s">
        <v>111</v>
      </c>
      <c r="F153" s="6">
        <v>6</v>
      </c>
      <c r="G153" s="6">
        <v>6</v>
      </c>
      <c r="H153" s="15">
        <v>281.69535999999999</v>
      </c>
      <c r="I153" s="15">
        <v>311.06000999999998</v>
      </c>
      <c r="J153" s="6">
        <v>1</v>
      </c>
      <c r="K153" s="6">
        <v>1</v>
      </c>
      <c r="L153" s="15">
        <v>209.67484999999999</v>
      </c>
      <c r="M153" s="15">
        <v>209.67484999999999</v>
      </c>
      <c r="N153" s="6">
        <f t="shared" si="5"/>
        <v>7</v>
      </c>
      <c r="O153" s="6">
        <f t="shared" si="6"/>
        <v>7</v>
      </c>
    </row>
    <row r="154" spans="1:15" x14ac:dyDescent="0.35">
      <c r="A154" s="17">
        <v>102750465</v>
      </c>
      <c r="B154" s="2" t="s">
        <v>179</v>
      </c>
      <c r="C154" s="2" t="s">
        <v>170</v>
      </c>
      <c r="D154" s="2" t="s">
        <v>115</v>
      </c>
      <c r="E154" s="2" t="s">
        <v>111</v>
      </c>
      <c r="F154" s="6">
        <v>4</v>
      </c>
      <c r="G154" s="6">
        <v>4</v>
      </c>
      <c r="H154" s="15">
        <v>293.97115000000002</v>
      </c>
      <c r="I154" s="15">
        <v>330.36588</v>
      </c>
      <c r="J154" s="16"/>
      <c r="K154" s="16"/>
      <c r="L154" s="15"/>
      <c r="M154" s="15"/>
      <c r="N154" s="6">
        <f t="shared" si="5"/>
        <v>4</v>
      </c>
      <c r="O154" s="6">
        <f t="shared" si="6"/>
        <v>4</v>
      </c>
    </row>
    <row r="155" spans="1:15" x14ac:dyDescent="0.35">
      <c r="A155" s="17">
        <v>102790623</v>
      </c>
      <c r="B155" s="2" t="s">
        <v>179</v>
      </c>
      <c r="C155" s="2" t="s">
        <v>171</v>
      </c>
      <c r="D155" s="2" t="s">
        <v>172</v>
      </c>
      <c r="E155" s="2" t="s">
        <v>111</v>
      </c>
      <c r="F155" s="6">
        <v>5</v>
      </c>
      <c r="G155" s="6">
        <v>5</v>
      </c>
      <c r="H155" s="15">
        <v>261.62142999999998</v>
      </c>
      <c r="I155" s="15">
        <v>275.98649</v>
      </c>
      <c r="J155" s="6">
        <v>1</v>
      </c>
      <c r="K155" s="6">
        <v>1</v>
      </c>
      <c r="L155" s="15">
        <v>233.87257</v>
      </c>
      <c r="M155" s="15">
        <v>233.87257</v>
      </c>
      <c r="N155" s="6">
        <f t="shared" si="5"/>
        <v>6</v>
      </c>
      <c r="O155" s="6">
        <f t="shared" si="6"/>
        <v>6</v>
      </c>
    </row>
    <row r="156" spans="1:15" x14ac:dyDescent="0.35">
      <c r="A156" s="17">
        <v>102790216</v>
      </c>
      <c r="B156" s="2" t="s">
        <v>179</v>
      </c>
      <c r="C156" s="2" t="s">
        <v>171</v>
      </c>
      <c r="D156" s="2" t="s">
        <v>72</v>
      </c>
      <c r="E156" s="2" t="s">
        <v>111</v>
      </c>
      <c r="F156" s="6">
        <v>1</v>
      </c>
      <c r="G156" s="6">
        <v>1</v>
      </c>
      <c r="H156" s="15">
        <v>332.72359999999998</v>
      </c>
      <c r="I156" s="15">
        <v>332.72359999999998</v>
      </c>
      <c r="J156" s="16"/>
      <c r="K156" s="16"/>
      <c r="L156" s="15"/>
      <c r="M156" s="15"/>
      <c r="N156" s="6">
        <f t="shared" si="5"/>
        <v>1</v>
      </c>
      <c r="O156" s="6">
        <f t="shared" si="6"/>
        <v>1</v>
      </c>
    </row>
    <row r="157" spans="1:15" x14ac:dyDescent="0.35">
      <c r="A157" s="17">
        <v>102751154</v>
      </c>
      <c r="B157" s="2" t="s">
        <v>179</v>
      </c>
      <c r="C157" s="2" t="s">
        <v>171</v>
      </c>
      <c r="D157" s="2" t="s">
        <v>37</v>
      </c>
      <c r="E157" s="2" t="s">
        <v>111</v>
      </c>
      <c r="F157" s="6">
        <v>6</v>
      </c>
      <c r="G157" s="6">
        <v>6</v>
      </c>
      <c r="H157" s="15">
        <v>272.86475999999999</v>
      </c>
      <c r="I157" s="15">
        <v>310.50297999999998</v>
      </c>
      <c r="J157" s="6">
        <v>1</v>
      </c>
      <c r="K157" s="6">
        <v>1</v>
      </c>
      <c r="L157" s="15">
        <v>219.30336</v>
      </c>
      <c r="M157" s="15">
        <v>219.30336</v>
      </c>
      <c r="N157" s="6">
        <f t="shared" si="5"/>
        <v>7</v>
      </c>
      <c r="O157" s="6">
        <f t="shared" si="6"/>
        <v>7</v>
      </c>
    </row>
    <row r="158" spans="1:15" x14ac:dyDescent="0.35">
      <c r="A158" s="17">
        <v>102790240</v>
      </c>
      <c r="B158" s="2" t="s">
        <v>179</v>
      </c>
      <c r="C158" s="2" t="s">
        <v>171</v>
      </c>
      <c r="D158" s="2" t="s">
        <v>31</v>
      </c>
      <c r="E158" s="2" t="s">
        <v>111</v>
      </c>
      <c r="F158" s="6">
        <v>10</v>
      </c>
      <c r="G158" s="6">
        <v>10</v>
      </c>
      <c r="H158" s="15">
        <v>307.60172999999998</v>
      </c>
      <c r="I158" s="15">
        <v>332.53753999999998</v>
      </c>
      <c r="J158" s="6">
        <v>2</v>
      </c>
      <c r="K158" s="6">
        <v>0</v>
      </c>
      <c r="L158" s="15"/>
      <c r="M158" s="15"/>
      <c r="N158" s="6">
        <f t="shared" si="5"/>
        <v>12</v>
      </c>
      <c r="O158" s="6">
        <f t="shared" si="6"/>
        <v>10</v>
      </c>
    </row>
    <row r="159" spans="1:15" x14ac:dyDescent="0.35">
      <c r="A159" s="17">
        <v>102751145</v>
      </c>
      <c r="B159" s="2" t="s">
        <v>179</v>
      </c>
      <c r="C159" s="2" t="s">
        <v>171</v>
      </c>
      <c r="D159" s="2" t="s">
        <v>173</v>
      </c>
      <c r="E159" s="2" t="s">
        <v>111</v>
      </c>
      <c r="F159" s="6">
        <v>4</v>
      </c>
      <c r="G159" s="6">
        <v>4</v>
      </c>
      <c r="H159" s="15">
        <v>268.53016000000002</v>
      </c>
      <c r="I159" s="15">
        <v>294.80556000000001</v>
      </c>
      <c r="J159" s="16"/>
      <c r="K159" s="16"/>
      <c r="L159" s="15"/>
      <c r="M159" s="15"/>
      <c r="N159" s="6">
        <f t="shared" si="5"/>
        <v>4</v>
      </c>
      <c r="O159" s="6">
        <f t="shared" si="6"/>
        <v>4</v>
      </c>
    </row>
    <row r="160" spans="1:15" x14ac:dyDescent="0.35">
      <c r="A160" s="17">
        <v>102751524</v>
      </c>
      <c r="B160" s="2" t="s">
        <v>179</v>
      </c>
      <c r="C160" s="2" t="s">
        <v>171</v>
      </c>
      <c r="D160" s="2" t="s">
        <v>174</v>
      </c>
      <c r="E160" s="2" t="s">
        <v>111</v>
      </c>
      <c r="F160" s="6">
        <v>1</v>
      </c>
      <c r="G160" s="6">
        <v>0</v>
      </c>
      <c r="H160" s="15"/>
      <c r="I160" s="15"/>
      <c r="J160" s="16"/>
      <c r="K160" s="16"/>
      <c r="L160" s="15"/>
      <c r="M160" s="15"/>
      <c r="N160" s="6">
        <f t="shared" si="5"/>
        <v>1</v>
      </c>
      <c r="O160" s="6">
        <f t="shared" si="6"/>
        <v>0</v>
      </c>
    </row>
    <row r="161" spans="1:15" x14ac:dyDescent="0.35">
      <c r="A161" s="17">
        <v>102751109</v>
      </c>
      <c r="B161" s="2" t="s">
        <v>179</v>
      </c>
      <c r="C161" s="2" t="s">
        <v>171</v>
      </c>
      <c r="D161" s="2" t="s">
        <v>117</v>
      </c>
      <c r="E161" s="2" t="s">
        <v>111</v>
      </c>
      <c r="F161" s="6">
        <v>5</v>
      </c>
      <c r="G161" s="6">
        <v>5</v>
      </c>
      <c r="H161" s="15">
        <v>319.53408000000002</v>
      </c>
      <c r="I161" s="15">
        <v>329.79246999999998</v>
      </c>
      <c r="J161" s="16"/>
      <c r="K161" s="16"/>
      <c r="L161" s="15"/>
      <c r="M161" s="15"/>
      <c r="N161" s="6">
        <f t="shared" si="5"/>
        <v>5</v>
      </c>
      <c r="O161" s="6">
        <f t="shared" si="6"/>
        <v>5</v>
      </c>
    </row>
    <row r="162" spans="1:15" x14ac:dyDescent="0.35">
      <c r="A162" s="17">
        <v>102751163</v>
      </c>
      <c r="B162" s="2" t="s">
        <v>179</v>
      </c>
      <c r="C162" s="2" t="s">
        <v>171</v>
      </c>
      <c r="D162" s="2" t="s">
        <v>28</v>
      </c>
      <c r="E162" s="2" t="s">
        <v>111</v>
      </c>
      <c r="F162" s="6">
        <v>6</v>
      </c>
      <c r="G162" s="6">
        <v>6</v>
      </c>
      <c r="H162" s="15">
        <v>292.64571000000001</v>
      </c>
      <c r="I162" s="15">
        <v>311.81459000000001</v>
      </c>
      <c r="J162" s="6">
        <v>1</v>
      </c>
      <c r="K162" s="6">
        <v>1</v>
      </c>
      <c r="L162" s="15">
        <v>188.70493999999999</v>
      </c>
      <c r="M162" s="15">
        <v>188.70493999999999</v>
      </c>
      <c r="N162" s="6">
        <f t="shared" si="5"/>
        <v>7</v>
      </c>
      <c r="O162" s="6">
        <f t="shared" si="6"/>
        <v>7</v>
      </c>
    </row>
    <row r="163" spans="1:15" x14ac:dyDescent="0.35">
      <c r="A163" s="17">
        <v>102750774</v>
      </c>
      <c r="B163" s="2" t="s">
        <v>179</v>
      </c>
      <c r="C163" s="2" t="s">
        <v>171</v>
      </c>
      <c r="D163" s="2" t="s">
        <v>126</v>
      </c>
      <c r="E163" s="2" t="s">
        <v>111</v>
      </c>
      <c r="F163" s="6">
        <v>7</v>
      </c>
      <c r="G163" s="6">
        <v>7</v>
      </c>
      <c r="H163" s="15">
        <v>287.43587000000002</v>
      </c>
      <c r="I163" s="15">
        <v>302.04835000000003</v>
      </c>
      <c r="J163" s="6">
        <v>1</v>
      </c>
      <c r="K163" s="6">
        <v>0</v>
      </c>
      <c r="L163" s="15"/>
      <c r="M163" s="15"/>
      <c r="N163" s="6">
        <f t="shared" si="5"/>
        <v>8</v>
      </c>
      <c r="O163" s="6">
        <f t="shared" si="6"/>
        <v>7</v>
      </c>
    </row>
    <row r="164" spans="1:15" x14ac:dyDescent="0.35">
      <c r="A164" s="17">
        <v>102750598</v>
      </c>
      <c r="B164" s="2" t="s">
        <v>179</v>
      </c>
      <c r="C164" s="2" t="s">
        <v>171</v>
      </c>
      <c r="D164" s="2" t="s">
        <v>175</v>
      </c>
      <c r="E164" s="2" t="s">
        <v>111</v>
      </c>
      <c r="F164" s="6">
        <v>7</v>
      </c>
      <c r="G164" s="6">
        <v>7</v>
      </c>
      <c r="H164" s="15">
        <v>255.74005</v>
      </c>
      <c r="I164" s="15">
        <v>268.38466</v>
      </c>
      <c r="J164" s="16"/>
      <c r="K164" s="16"/>
      <c r="L164" s="15"/>
      <c r="M164" s="15"/>
      <c r="N164" s="6">
        <f t="shared" si="5"/>
        <v>7</v>
      </c>
      <c r="O164" s="6">
        <f t="shared" si="6"/>
        <v>7</v>
      </c>
    </row>
    <row r="165" spans="1:15" x14ac:dyDescent="0.35">
      <c r="A165" s="17">
        <v>102790233</v>
      </c>
      <c r="B165" s="2" t="s">
        <v>179</v>
      </c>
      <c r="C165" s="2" t="s">
        <v>171</v>
      </c>
      <c r="D165" s="2" t="s">
        <v>176</v>
      </c>
      <c r="E165" s="2" t="s">
        <v>111</v>
      </c>
      <c r="F165" s="6">
        <v>3</v>
      </c>
      <c r="G165" s="6">
        <v>3</v>
      </c>
      <c r="H165" s="15">
        <v>266.55921999999998</v>
      </c>
      <c r="I165" s="15">
        <v>283.81857000000002</v>
      </c>
      <c r="J165" s="6">
        <v>1</v>
      </c>
      <c r="K165" s="6">
        <v>1</v>
      </c>
      <c r="L165" s="15">
        <v>224.49087</v>
      </c>
      <c r="M165" s="15">
        <v>224.49087</v>
      </c>
      <c r="N165" s="6">
        <f t="shared" si="5"/>
        <v>4</v>
      </c>
      <c r="O165" s="6">
        <f t="shared" si="6"/>
        <v>4</v>
      </c>
    </row>
    <row r="166" spans="1:15" x14ac:dyDescent="0.35">
      <c r="A166" s="17">
        <v>102750526</v>
      </c>
      <c r="B166" s="2" t="s">
        <v>179</v>
      </c>
      <c r="C166" s="2" t="s">
        <v>177</v>
      </c>
      <c r="D166" s="2" t="s">
        <v>72</v>
      </c>
      <c r="E166" s="2" t="s">
        <v>111</v>
      </c>
      <c r="F166" s="6">
        <v>7</v>
      </c>
      <c r="G166" s="6">
        <v>7</v>
      </c>
      <c r="H166" s="15">
        <v>283.82522999999998</v>
      </c>
      <c r="I166" s="15">
        <v>291.32098999999999</v>
      </c>
      <c r="J166" s="16"/>
      <c r="K166" s="16"/>
      <c r="L166" s="15"/>
      <c r="M166" s="15"/>
      <c r="N166" s="6">
        <f t="shared" si="5"/>
        <v>7</v>
      </c>
      <c r="O166" s="6">
        <f t="shared" si="6"/>
        <v>7</v>
      </c>
    </row>
    <row r="167" spans="1:15" x14ac:dyDescent="0.35">
      <c r="A167" s="17">
        <v>102750686</v>
      </c>
      <c r="B167" s="2" t="s">
        <v>179</v>
      </c>
      <c r="C167" s="2" t="s">
        <v>177</v>
      </c>
      <c r="D167" s="2" t="s">
        <v>166</v>
      </c>
      <c r="E167" s="2" t="s">
        <v>111</v>
      </c>
      <c r="F167" s="6">
        <v>15</v>
      </c>
      <c r="G167" s="6">
        <v>15</v>
      </c>
      <c r="H167" s="15">
        <v>271.81547</v>
      </c>
      <c r="I167" s="15">
        <v>302.41320000000002</v>
      </c>
      <c r="J167" s="6">
        <v>1</v>
      </c>
      <c r="K167" s="6">
        <v>0</v>
      </c>
      <c r="L167" s="15"/>
      <c r="M167" s="15"/>
      <c r="N167" s="6">
        <f t="shared" si="5"/>
        <v>16</v>
      </c>
      <c r="O167" s="6">
        <f t="shared" si="6"/>
        <v>15</v>
      </c>
    </row>
    <row r="168" spans="1:15" x14ac:dyDescent="0.35">
      <c r="A168" s="17">
        <v>102790293</v>
      </c>
      <c r="B168" s="2" t="s">
        <v>179</v>
      </c>
      <c r="C168" s="2" t="s">
        <v>177</v>
      </c>
      <c r="D168" s="2" t="s">
        <v>178</v>
      </c>
      <c r="E168" s="2" t="s">
        <v>111</v>
      </c>
      <c r="F168" s="6">
        <v>6</v>
      </c>
      <c r="G168" s="6">
        <v>6</v>
      </c>
      <c r="H168" s="15">
        <v>309.26387999999997</v>
      </c>
      <c r="I168" s="15">
        <v>318.47233999999997</v>
      </c>
      <c r="J168" s="6">
        <v>1</v>
      </c>
      <c r="K168" s="6">
        <v>1</v>
      </c>
      <c r="L168" s="15">
        <v>241.51173</v>
      </c>
      <c r="M168" s="15">
        <v>241.51173</v>
      </c>
      <c r="N168" s="6">
        <f t="shared" si="5"/>
        <v>7</v>
      </c>
      <c r="O168" s="6">
        <f t="shared" si="6"/>
        <v>7</v>
      </c>
    </row>
    <row r="169" spans="1:15" x14ac:dyDescent="0.35">
      <c r="A169" s="17">
        <v>102751127</v>
      </c>
      <c r="B169" s="2" t="s">
        <v>179</v>
      </c>
      <c r="C169" s="2" t="s">
        <v>177</v>
      </c>
      <c r="D169" s="2" t="s">
        <v>137</v>
      </c>
      <c r="E169" s="2" t="s">
        <v>111</v>
      </c>
      <c r="F169" s="6">
        <v>10</v>
      </c>
      <c r="G169" s="6">
        <v>10</v>
      </c>
      <c r="H169" s="15">
        <v>274.67183999999997</v>
      </c>
      <c r="I169" s="15">
        <v>292.11687999999998</v>
      </c>
      <c r="J169" s="6">
        <v>2</v>
      </c>
      <c r="K169" s="6">
        <v>2</v>
      </c>
      <c r="L169" s="15">
        <v>204.57119</v>
      </c>
      <c r="M169" s="15">
        <v>220.89335</v>
      </c>
      <c r="N169" s="6">
        <f t="shared" si="5"/>
        <v>12</v>
      </c>
      <c r="O169" s="6">
        <f t="shared" si="6"/>
        <v>12</v>
      </c>
    </row>
    <row r="170" spans="1:15" x14ac:dyDescent="0.35">
      <c r="A170" s="17">
        <v>102751436</v>
      </c>
      <c r="B170" s="2" t="s">
        <v>179</v>
      </c>
      <c r="C170" s="2" t="s">
        <v>177</v>
      </c>
      <c r="D170" s="2" t="s">
        <v>140</v>
      </c>
      <c r="E170" s="2" t="s">
        <v>111</v>
      </c>
      <c r="F170" s="6">
        <v>16</v>
      </c>
      <c r="G170" s="6">
        <v>16</v>
      </c>
      <c r="H170" s="15">
        <v>263.11973999999998</v>
      </c>
      <c r="I170" s="15">
        <v>272.75394</v>
      </c>
      <c r="J170" s="16"/>
      <c r="K170" s="16"/>
      <c r="L170" s="15"/>
      <c r="M170" s="15"/>
      <c r="N170" s="6">
        <f t="shared" si="5"/>
        <v>16</v>
      </c>
      <c r="O170" s="6">
        <f t="shared" si="6"/>
        <v>16</v>
      </c>
    </row>
    <row r="171" spans="1:15" x14ac:dyDescent="0.35">
      <c r="A171" s="17">
        <v>102790455</v>
      </c>
      <c r="B171" s="2" t="s">
        <v>179</v>
      </c>
      <c r="C171" s="2" t="s">
        <v>177</v>
      </c>
      <c r="D171" s="2" t="s">
        <v>58</v>
      </c>
      <c r="E171" s="2" t="s">
        <v>111</v>
      </c>
      <c r="F171" s="6">
        <v>14</v>
      </c>
      <c r="G171" s="6">
        <v>3</v>
      </c>
      <c r="H171" s="15">
        <v>291.45722999999998</v>
      </c>
      <c r="I171" s="15">
        <v>306.98155000000003</v>
      </c>
      <c r="J171" s="6">
        <v>1</v>
      </c>
      <c r="K171" s="6">
        <v>1</v>
      </c>
      <c r="L171" s="15">
        <v>233.33018000000001</v>
      </c>
      <c r="M171" s="15">
        <v>233.33018000000001</v>
      </c>
      <c r="N171" s="6">
        <f t="shared" si="5"/>
        <v>15</v>
      </c>
      <c r="O171" s="6">
        <f t="shared" si="6"/>
        <v>4</v>
      </c>
    </row>
    <row r="172" spans="1:15" x14ac:dyDescent="0.35">
      <c r="A172" s="17">
        <v>102751506</v>
      </c>
      <c r="B172" s="2" t="s">
        <v>179</v>
      </c>
      <c r="C172" s="2" t="s">
        <v>177</v>
      </c>
      <c r="D172" s="2" t="s">
        <v>118</v>
      </c>
      <c r="E172" s="2" t="s">
        <v>111</v>
      </c>
      <c r="F172" s="6">
        <v>2</v>
      </c>
      <c r="G172" s="6">
        <v>2</v>
      </c>
      <c r="H172" s="15">
        <v>303.19636000000003</v>
      </c>
      <c r="I172" s="15">
        <v>305.41133000000002</v>
      </c>
      <c r="J172" s="16"/>
      <c r="K172" s="16"/>
      <c r="L172" s="15"/>
      <c r="M172" s="15"/>
      <c r="N172" s="6">
        <f t="shared" si="5"/>
        <v>2</v>
      </c>
      <c r="O172" s="6">
        <f t="shared" si="6"/>
        <v>2</v>
      </c>
    </row>
  </sheetData>
  <autoFilter ref="A3:O172" xr:uid="{DFC54B8F-6447-467F-89B5-E661550F7244}"/>
  <mergeCells count="8">
    <mergeCell ref="F1:I1"/>
    <mergeCell ref="J1:M1"/>
    <mergeCell ref="N1:O1"/>
    <mergeCell ref="E1:E3"/>
    <mergeCell ref="D1:D3"/>
    <mergeCell ref="C1:C3"/>
    <mergeCell ref="B1:B3"/>
    <mergeCell ref="A1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BİRİMBAZLI</vt:lpstr>
      <vt:lpstr>PROGRAMBAZLI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Göktürk Özçelik</dc:creator>
  <cp:lastModifiedBy>Hidayet Demir</cp:lastModifiedBy>
  <dcterms:created xsi:type="dcterms:W3CDTF">2023-08-17T11:46:06Z</dcterms:created>
  <dcterms:modified xsi:type="dcterms:W3CDTF">2025-10-06T16:49:45Z</dcterms:modified>
</cp:coreProperties>
</file>