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drawings/drawing9.xml" ContentType="application/vnd.openxmlformats-officedocument.drawing+xml"/>
  <Override PartName="/xl/charts/chart30.xml" ContentType="application/vnd.openxmlformats-officedocument.drawingml.chart+xml"/>
  <Override PartName="/xl/drawings/drawing10.xml" ContentType="application/vnd.openxmlformats-officedocument.drawing+xml"/>
  <Override PartName="/xl/charts/chart31.xml" ContentType="application/vnd.openxmlformats-officedocument.drawingml.chart+xml"/>
  <Override PartName="/xl/drawings/drawing11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tolgaozsen/Downloads/"/>
    </mc:Choice>
  </mc:AlternateContent>
  <xr:revisionPtr revIDLastSave="0" documentId="8_{401C1632-7BD5-424C-AAC9-A59D818E21C5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Chinese" sheetId="1" r:id="rId1"/>
    <sheet name="Hindi" sheetId="2" r:id="rId2"/>
    <sheet name="Japanese" sheetId="3" r:id="rId3"/>
    <sheet name="Korean" sheetId="4" r:id="rId4"/>
    <sheet name="Russian" sheetId="5" r:id="rId5"/>
    <sheet name="Comparison by texts" sheetId="6" r:id="rId6"/>
    <sheet name="Overall comparison_linguistic" sheetId="7" r:id="rId7"/>
    <sheet name="Overall comparison_semantic" sheetId="8" r:id="rId8"/>
    <sheet name="Overall comparison_content" sheetId="9" r:id="rId9"/>
    <sheet name="Overall_sociocultural" sheetId="10" r:id="rId10"/>
    <sheet name="OVERALL evaluation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4J/N8XWm6z8SrgJNq6+GAg0rj7JtZ3JWjp2kYt8+G88="/>
    </ext>
  </extLst>
</workbook>
</file>

<file path=xl/calcChain.xml><?xml version="1.0" encoding="utf-8"?>
<calcChain xmlns="http://schemas.openxmlformats.org/spreadsheetml/2006/main">
  <c r="H14" i="11" l="1"/>
  <c r="G14" i="11"/>
  <c r="F14" i="11"/>
  <c r="E14" i="11"/>
  <c r="D14" i="11"/>
  <c r="I10" i="11"/>
  <c r="I10" i="10"/>
  <c r="H10" i="10"/>
  <c r="G10" i="10"/>
  <c r="F10" i="10"/>
  <c r="E10" i="10"/>
  <c r="J9" i="10"/>
  <c r="J8" i="10"/>
  <c r="J7" i="10"/>
  <c r="I10" i="9"/>
  <c r="H10" i="9"/>
  <c r="G10" i="9"/>
  <c r="F10" i="9"/>
  <c r="E10" i="9"/>
  <c r="J9" i="9"/>
  <c r="J8" i="9"/>
  <c r="J7" i="9"/>
  <c r="I10" i="8"/>
  <c r="H10" i="8"/>
  <c r="G10" i="8"/>
  <c r="F10" i="8"/>
  <c r="E10" i="8"/>
  <c r="J9" i="8"/>
  <c r="J8" i="8"/>
  <c r="J7" i="8"/>
  <c r="I10" i="7"/>
  <c r="H10" i="7"/>
  <c r="G10" i="7"/>
  <c r="F10" i="7"/>
  <c r="E10" i="7"/>
  <c r="J9" i="7"/>
  <c r="J8" i="7"/>
  <c r="J7" i="7"/>
  <c r="I12" i="6"/>
  <c r="H12" i="6"/>
  <c r="G12" i="6"/>
  <c r="F12" i="6"/>
  <c r="E12" i="6"/>
  <c r="J11" i="6"/>
  <c r="J10" i="6"/>
  <c r="J9" i="6"/>
  <c r="N21" i="5"/>
  <c r="M21" i="5"/>
  <c r="J21" i="5"/>
  <c r="I21" i="5"/>
  <c r="F21" i="5"/>
  <c r="E21" i="5"/>
  <c r="O20" i="5"/>
  <c r="Q20" i="5" s="1"/>
  <c r="K20" i="5"/>
  <c r="G20" i="5"/>
  <c r="O19" i="5"/>
  <c r="K19" i="5"/>
  <c r="Q19" i="5" s="1"/>
  <c r="G19" i="5"/>
  <c r="P18" i="5"/>
  <c r="O18" i="5"/>
  <c r="G30" i="5" s="1"/>
  <c r="K18" i="5"/>
  <c r="L18" i="5" s="1"/>
  <c r="G18" i="5"/>
  <c r="H18" i="5" s="1"/>
  <c r="O17" i="5"/>
  <c r="K17" i="5"/>
  <c r="G17" i="5"/>
  <c r="Q17" i="5" s="1"/>
  <c r="O16" i="5"/>
  <c r="K16" i="5"/>
  <c r="L15" i="5" s="1"/>
  <c r="G16" i="5"/>
  <c r="Q16" i="5" s="1"/>
  <c r="O15" i="5"/>
  <c r="G29" i="5" s="1"/>
  <c r="K15" i="5"/>
  <c r="F29" i="5" s="1"/>
  <c r="G15" i="5"/>
  <c r="E29" i="5" s="1"/>
  <c r="H29" i="5" s="1"/>
  <c r="Q14" i="5"/>
  <c r="O14" i="5"/>
  <c r="K14" i="5"/>
  <c r="G14" i="5"/>
  <c r="O13" i="5"/>
  <c r="K13" i="5"/>
  <c r="G13" i="5"/>
  <c r="Q13" i="5" s="1"/>
  <c r="Q12" i="5"/>
  <c r="O12" i="5"/>
  <c r="G28" i="5" s="1"/>
  <c r="L12" i="5"/>
  <c r="K12" i="5"/>
  <c r="F28" i="5" s="1"/>
  <c r="G12" i="5"/>
  <c r="H12" i="5" s="1"/>
  <c r="O11" i="5"/>
  <c r="Q11" i="5" s="1"/>
  <c r="K11" i="5"/>
  <c r="G11" i="5"/>
  <c r="Q10" i="5"/>
  <c r="O10" i="5"/>
  <c r="G27" i="5" s="1"/>
  <c r="K10" i="5"/>
  <c r="G10" i="5"/>
  <c r="E27" i="5" s="1"/>
  <c r="P9" i="5"/>
  <c r="O9" i="5"/>
  <c r="K9" i="5"/>
  <c r="F27" i="5" s="1"/>
  <c r="G9" i="5"/>
  <c r="G29" i="4"/>
  <c r="G27" i="4"/>
  <c r="N21" i="4"/>
  <c r="M21" i="4"/>
  <c r="J21" i="4"/>
  <c r="I21" i="4"/>
  <c r="F21" i="4"/>
  <c r="E21" i="4"/>
  <c r="O20" i="4"/>
  <c r="K20" i="4"/>
  <c r="G20" i="4"/>
  <c r="Q20" i="4" s="1"/>
  <c r="O19" i="4"/>
  <c r="K19" i="4"/>
  <c r="F30" i="4" s="1"/>
  <c r="G19" i="4"/>
  <c r="Q19" i="4" s="1"/>
  <c r="P18" i="4"/>
  <c r="O18" i="4"/>
  <c r="G30" i="4" s="1"/>
  <c r="L18" i="4"/>
  <c r="K18" i="4"/>
  <c r="G18" i="4"/>
  <c r="Q18" i="4" s="1"/>
  <c r="O17" i="4"/>
  <c r="K17" i="4"/>
  <c r="G17" i="4"/>
  <c r="Q17" i="4" s="1"/>
  <c r="Q16" i="4"/>
  <c r="O16" i="4"/>
  <c r="K16" i="4"/>
  <c r="G16" i="4"/>
  <c r="E29" i="4" s="1"/>
  <c r="O15" i="4"/>
  <c r="P15" i="4" s="1"/>
  <c r="K15" i="4"/>
  <c r="L15" i="4" s="1"/>
  <c r="G15" i="4"/>
  <c r="O14" i="4"/>
  <c r="Q14" i="4" s="1"/>
  <c r="K14" i="4"/>
  <c r="G14" i="4"/>
  <c r="O13" i="4"/>
  <c r="K13" i="4"/>
  <c r="Q13" i="4" s="1"/>
  <c r="G13" i="4"/>
  <c r="P12" i="4"/>
  <c r="O12" i="4"/>
  <c r="G28" i="4" s="1"/>
  <c r="K12" i="4"/>
  <c r="F28" i="4" s="1"/>
  <c r="G12" i="4"/>
  <c r="E28" i="4" s="1"/>
  <c r="H28" i="4" s="1"/>
  <c r="O11" i="4"/>
  <c r="K11" i="4"/>
  <c r="G11" i="4"/>
  <c r="Q11" i="4" s="1"/>
  <c r="O10" i="4"/>
  <c r="K10" i="4"/>
  <c r="L9" i="4" s="1"/>
  <c r="G10" i="4"/>
  <c r="Q10" i="4" s="1"/>
  <c r="O9" i="4"/>
  <c r="P9" i="4" s="1"/>
  <c r="K9" i="4"/>
  <c r="F27" i="4" s="1"/>
  <c r="G9" i="4"/>
  <c r="Q9" i="4" s="1"/>
  <c r="E30" i="3"/>
  <c r="N21" i="3"/>
  <c r="M21" i="3"/>
  <c r="J21" i="3"/>
  <c r="I21" i="3"/>
  <c r="F21" i="3"/>
  <c r="E21" i="3"/>
  <c r="O20" i="3"/>
  <c r="G30" i="3" s="1"/>
  <c r="K20" i="3"/>
  <c r="G20" i="3"/>
  <c r="Q19" i="3"/>
  <c r="O19" i="3"/>
  <c r="K19" i="3"/>
  <c r="G19" i="3"/>
  <c r="H18" i="3" s="1"/>
  <c r="P18" i="3"/>
  <c r="O18" i="3"/>
  <c r="K18" i="3"/>
  <c r="F30" i="3" s="1"/>
  <c r="G18" i="3"/>
  <c r="O17" i="3"/>
  <c r="K17" i="3"/>
  <c r="Q17" i="3" s="1"/>
  <c r="G17" i="3"/>
  <c r="O16" i="3"/>
  <c r="Q16" i="3" s="1"/>
  <c r="K16" i="3"/>
  <c r="G16" i="3"/>
  <c r="O15" i="3"/>
  <c r="Q15" i="3" s="1"/>
  <c r="K15" i="3"/>
  <c r="L15" i="3" s="1"/>
  <c r="H15" i="3"/>
  <c r="G15" i="3"/>
  <c r="E29" i="3" s="1"/>
  <c r="O14" i="3"/>
  <c r="G28" i="3" s="1"/>
  <c r="K14" i="3"/>
  <c r="G14" i="3"/>
  <c r="Q14" i="3" s="1"/>
  <c r="O13" i="3"/>
  <c r="K13" i="3"/>
  <c r="F28" i="3" s="1"/>
  <c r="G13" i="3"/>
  <c r="Q13" i="3" s="1"/>
  <c r="P12" i="3"/>
  <c r="O12" i="3"/>
  <c r="L12" i="3"/>
  <c r="K12" i="3"/>
  <c r="G12" i="3"/>
  <c r="Q12" i="3" s="1"/>
  <c r="O11" i="3"/>
  <c r="K11" i="3"/>
  <c r="G11" i="3"/>
  <c r="Q11" i="3" s="1"/>
  <c r="Q10" i="3"/>
  <c r="O10" i="3"/>
  <c r="K10" i="3"/>
  <c r="G10" i="3"/>
  <c r="O9" i="3"/>
  <c r="P9" i="3" s="1"/>
  <c r="K9" i="3"/>
  <c r="L9" i="3" s="1"/>
  <c r="G9" i="3"/>
  <c r="H9" i="3" s="1"/>
  <c r="N21" i="2"/>
  <c r="M21" i="2"/>
  <c r="J21" i="2"/>
  <c r="I21" i="2"/>
  <c r="F21" i="2"/>
  <c r="E21" i="2"/>
  <c r="O20" i="2"/>
  <c r="Q20" i="2" s="1"/>
  <c r="K20" i="2"/>
  <c r="G20" i="2"/>
  <c r="O19" i="2"/>
  <c r="K19" i="2"/>
  <c r="Q19" i="2" s="1"/>
  <c r="G19" i="2"/>
  <c r="P18" i="2"/>
  <c r="O18" i="2"/>
  <c r="G30" i="2" s="1"/>
  <c r="K18" i="2"/>
  <c r="L18" i="2" s="1"/>
  <c r="G18" i="2"/>
  <c r="H18" i="2" s="1"/>
  <c r="O17" i="2"/>
  <c r="K17" i="2"/>
  <c r="F29" i="2" s="1"/>
  <c r="G17" i="2"/>
  <c r="Q17" i="2" s="1"/>
  <c r="O16" i="2"/>
  <c r="K16" i="2"/>
  <c r="L15" i="2" s="1"/>
  <c r="G16" i="2"/>
  <c r="Q16" i="2" s="1"/>
  <c r="O15" i="2"/>
  <c r="G29" i="2" s="1"/>
  <c r="K15" i="2"/>
  <c r="G15" i="2"/>
  <c r="E29" i="2" s="1"/>
  <c r="Q14" i="2"/>
  <c r="O14" i="2"/>
  <c r="K14" i="2"/>
  <c r="G14" i="2"/>
  <c r="E28" i="2" s="1"/>
  <c r="H28" i="2" s="1"/>
  <c r="O13" i="2"/>
  <c r="K13" i="2"/>
  <c r="G13" i="2"/>
  <c r="Q13" i="2" s="1"/>
  <c r="Q12" i="2"/>
  <c r="O12" i="2"/>
  <c r="G28" i="2" s="1"/>
  <c r="L12" i="2"/>
  <c r="K12" i="2"/>
  <c r="F28" i="2" s="1"/>
  <c r="G12" i="2"/>
  <c r="H12" i="2" s="1"/>
  <c r="O11" i="2"/>
  <c r="Q11" i="2" s="1"/>
  <c r="K11" i="2"/>
  <c r="G11" i="2"/>
  <c r="Q10" i="2"/>
  <c r="O10" i="2"/>
  <c r="G27" i="2" s="1"/>
  <c r="K10" i="2"/>
  <c r="G10" i="2"/>
  <c r="E27" i="2" s="1"/>
  <c r="P9" i="2"/>
  <c r="O9" i="2"/>
  <c r="K9" i="2"/>
  <c r="F27" i="2" s="1"/>
  <c r="G9" i="2"/>
  <c r="N21" i="1"/>
  <c r="M21" i="1"/>
  <c r="J21" i="1"/>
  <c r="I21" i="1"/>
  <c r="F21" i="1"/>
  <c r="E21" i="1"/>
  <c r="O20" i="1"/>
  <c r="K20" i="1"/>
  <c r="G20" i="1"/>
  <c r="Q20" i="1" s="1"/>
  <c r="O19" i="1"/>
  <c r="K19" i="1"/>
  <c r="G19" i="1"/>
  <c r="Q19" i="1" s="1"/>
  <c r="O18" i="1"/>
  <c r="P18" i="1" s="1"/>
  <c r="K18" i="1"/>
  <c r="F30" i="1" s="1"/>
  <c r="G18" i="1"/>
  <c r="Q18" i="1" s="1"/>
  <c r="Q17" i="1"/>
  <c r="O17" i="1"/>
  <c r="K17" i="1"/>
  <c r="G17" i="1"/>
  <c r="O16" i="1"/>
  <c r="K16" i="1"/>
  <c r="G16" i="1"/>
  <c r="Q16" i="1" s="1"/>
  <c r="Q15" i="1"/>
  <c r="O15" i="1"/>
  <c r="P15" i="1" s="1"/>
  <c r="K15" i="1"/>
  <c r="L15" i="1" s="1"/>
  <c r="G15" i="1"/>
  <c r="H15" i="1" s="1"/>
  <c r="O14" i="1"/>
  <c r="Q14" i="1" s="1"/>
  <c r="K14" i="1"/>
  <c r="G14" i="1"/>
  <c r="O13" i="1"/>
  <c r="K13" i="1"/>
  <c r="G13" i="1"/>
  <c r="Q13" i="1" s="1"/>
  <c r="Q12" i="1"/>
  <c r="O12" i="1"/>
  <c r="G28" i="1" s="1"/>
  <c r="K12" i="1"/>
  <c r="F28" i="1" s="1"/>
  <c r="G12" i="1"/>
  <c r="H12" i="1" s="1"/>
  <c r="O11" i="1"/>
  <c r="K11" i="1"/>
  <c r="Q11" i="1" s="1"/>
  <c r="G11" i="1"/>
  <c r="O10" i="1"/>
  <c r="K10" i="1"/>
  <c r="G10" i="1"/>
  <c r="Q10" i="1" s="1"/>
  <c r="O9" i="1"/>
  <c r="Q9" i="1" s="1"/>
  <c r="K9" i="1"/>
  <c r="L9" i="1" s="1"/>
  <c r="G9" i="1"/>
  <c r="H9" i="1" s="1"/>
  <c r="H29" i="2" l="1"/>
  <c r="E22" i="3"/>
  <c r="E31" i="3"/>
  <c r="H30" i="3"/>
  <c r="I22" i="3"/>
  <c r="F31" i="3"/>
  <c r="M22" i="3"/>
  <c r="G31" i="4"/>
  <c r="M22" i="4"/>
  <c r="G31" i="5"/>
  <c r="H27" i="2"/>
  <c r="H27" i="5"/>
  <c r="E31" i="1"/>
  <c r="G30" i="1"/>
  <c r="H9" i="2"/>
  <c r="Q9" i="3"/>
  <c r="E27" i="3"/>
  <c r="Q15" i="4"/>
  <c r="H9" i="5"/>
  <c r="E30" i="2"/>
  <c r="H30" i="2" s="1"/>
  <c r="F27" i="3"/>
  <c r="F29" i="3"/>
  <c r="H29" i="3" s="1"/>
  <c r="E28" i="5"/>
  <c r="H28" i="5" s="1"/>
  <c r="E30" i="5"/>
  <c r="P12" i="1"/>
  <c r="P9" i="1"/>
  <c r="E27" i="1"/>
  <c r="E29" i="1"/>
  <c r="L9" i="2"/>
  <c r="P15" i="2"/>
  <c r="Q18" i="2"/>
  <c r="F30" i="2"/>
  <c r="H12" i="3"/>
  <c r="L18" i="3"/>
  <c r="G27" i="3"/>
  <c r="G29" i="3"/>
  <c r="Q12" i="4"/>
  <c r="H18" i="4"/>
  <c r="E27" i="4"/>
  <c r="H27" i="4" s="1"/>
  <c r="L9" i="5"/>
  <c r="P15" i="5"/>
  <c r="Q18" i="5"/>
  <c r="F30" i="5"/>
  <c r="F27" i="1"/>
  <c r="F29" i="1"/>
  <c r="P12" i="2"/>
  <c r="M22" i="2" s="1"/>
  <c r="Q15" i="2"/>
  <c r="F29" i="4"/>
  <c r="H29" i="4" s="1"/>
  <c r="P12" i="5"/>
  <c r="Q15" i="5"/>
  <c r="M22" i="5"/>
  <c r="G27" i="1"/>
  <c r="G29" i="1"/>
  <c r="E28" i="3"/>
  <c r="H28" i="3" s="1"/>
  <c r="Q9" i="2"/>
  <c r="P15" i="3"/>
  <c r="G31" i="3" s="1"/>
  <c r="Q18" i="3"/>
  <c r="Q20" i="3"/>
  <c r="H12" i="4"/>
  <c r="Q9" i="5"/>
  <c r="E28" i="1"/>
  <c r="H28" i="1" s="1"/>
  <c r="E30" i="1"/>
  <c r="H30" i="1" s="1"/>
  <c r="H15" i="2"/>
  <c r="H9" i="4"/>
  <c r="E30" i="4"/>
  <c r="H30" i="4" s="1"/>
  <c r="H15" i="5"/>
  <c r="H18" i="1"/>
  <c r="E22" i="1" s="1"/>
  <c r="L18" i="1"/>
  <c r="L12" i="1"/>
  <c r="I22" i="1" s="1"/>
  <c r="L12" i="4"/>
  <c r="I22" i="4" s="1"/>
  <c r="E31" i="2" l="1"/>
  <c r="E22" i="2"/>
  <c r="E23" i="2" s="1"/>
  <c r="H27" i="1"/>
  <c r="E23" i="3"/>
  <c r="F31" i="1"/>
  <c r="E32" i="1" s="1"/>
  <c r="E31" i="5"/>
  <c r="E22" i="5"/>
  <c r="F31" i="4"/>
  <c r="E22" i="4"/>
  <c r="E23" i="4" s="1"/>
  <c r="E31" i="4"/>
  <c r="H27" i="3"/>
  <c r="G31" i="2"/>
  <c r="F31" i="2"/>
  <c r="I22" i="2"/>
  <c r="H29" i="1"/>
  <c r="E32" i="3"/>
  <c r="H31" i="3"/>
  <c r="G31" i="1"/>
  <c r="M22" i="1"/>
  <c r="E23" i="1" s="1"/>
  <c r="F31" i="5"/>
  <c r="I22" i="5"/>
  <c r="H30" i="5"/>
  <c r="E32" i="4" l="1"/>
  <c r="H31" i="4"/>
  <c r="E32" i="2"/>
  <c r="H31" i="2"/>
  <c r="H31" i="1"/>
  <c r="E23" i="5"/>
  <c r="E32" i="5"/>
  <c r="H31" i="5"/>
</calcChain>
</file>

<file path=xl/sharedStrings.xml><?xml version="1.0" encoding="utf-8"?>
<sst xmlns="http://schemas.openxmlformats.org/spreadsheetml/2006/main" count="335" uniqueCount="72">
  <si>
    <t>NoLaL-Project Data Pool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</si>
  <si>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</si>
  <si>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(Non-academic text generating)</t>
  </si>
  <si>
    <t>Poor (1)- Fair (2)- Good (3)</t>
  </si>
  <si>
    <t>TEXT 1</t>
  </si>
  <si>
    <t>TEXT 2</t>
  </si>
  <si>
    <t>TEXT 3</t>
  </si>
  <si>
    <t>Evaluator 1</t>
  </si>
  <si>
    <t>Evaluator 2</t>
  </si>
  <si>
    <t>Evaluator average</t>
  </si>
  <si>
    <t>Average by dimension</t>
  </si>
  <si>
    <t>OVERALL AVERAGE_sub dimensions</t>
  </si>
  <si>
    <t>Linguistic Naturalness</t>
  </si>
  <si>
    <t>Grammar and Syntax</t>
  </si>
  <si>
    <t>Vocabulary Usage and Level</t>
  </si>
  <si>
    <t>Format and Genre Maturity</t>
  </si>
  <si>
    <t>Semantic Coherence</t>
  </si>
  <si>
    <t>Title-prompt alignment</t>
  </si>
  <si>
    <t>Logical Flow</t>
  </si>
  <si>
    <t>Contextual Relevance with the Prompt</t>
  </si>
  <si>
    <t>Content/Expression Maturity</t>
  </si>
  <si>
    <t>Expression Accuracy</t>
  </si>
  <si>
    <t>Subtlety and Nuance</t>
  </si>
  <si>
    <t>Imagery and Descriptive Quality</t>
  </si>
  <si>
    <t>Sociocultural Foundation/Sensitivity</t>
  </si>
  <si>
    <t xml:space="preserve">Expressions/language usage by societal roles </t>
  </si>
  <si>
    <t>Honorifics and politeness</t>
  </si>
  <si>
    <t>Integration of cultural elements</t>
  </si>
  <si>
    <t>Average by evaluator</t>
  </si>
  <si>
    <t>Overall average by text</t>
  </si>
  <si>
    <t>Overall average_ Chinese</t>
  </si>
  <si>
    <t>Text 1</t>
  </si>
  <si>
    <t>Text 2</t>
  </si>
  <si>
    <t>Text 3</t>
  </si>
  <si>
    <t>Overall performance of Chinese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</si>
  <si>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</si>
  <si>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OVERALL AVERAGE_subdimensions</t>
  </si>
  <si>
    <t>Overall average_ Hindi</t>
  </si>
  <si>
    <t>Overall performance of Hindi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</si>
  <si>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</si>
  <si>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Overall average_ Japanese</t>
  </si>
  <si>
    <t>Overall performance of Japanese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</si>
  <si>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</si>
  <si>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Overall average_ Korean</t>
  </si>
  <si>
    <t>Overall performance of Korean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</si>
  <si>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</si>
  <si>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Overall average_ Russian</t>
  </si>
  <si>
    <t>Overall performance of Russian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</si>
  <si>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</si>
  <si>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Chinese</t>
  </si>
  <si>
    <t>Hindi</t>
  </si>
  <si>
    <t>Japanese</t>
  </si>
  <si>
    <t xml:space="preserve">Korean </t>
  </si>
  <si>
    <t>Russian</t>
  </si>
  <si>
    <t>Overall average by language</t>
  </si>
  <si>
    <t>* Numbers reflect the average of 3 texts for each language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</si>
  <si>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</si>
  <si>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Overall average by item</t>
  </si>
  <si>
    <t>Average of Linguistic naturalenss by language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</si>
  <si>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</si>
  <si>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Average of Semantic Coherence by language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</si>
  <si>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</si>
  <si>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Average of Content Maturity by language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</si>
  <si>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</si>
  <si>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t>Average of Sociocultural sensitivity by language</t>
  </si>
  <si>
    <r>
      <rPr>
        <b/>
        <i/>
        <sz val="12"/>
        <color theme="1"/>
        <rFont val="Calibri"/>
        <family val="2"/>
      </rPr>
      <t>Synthetic Humanistic Textuality</t>
    </r>
    <r>
      <rPr>
        <sz val="12"/>
        <color theme="1"/>
        <rFont val="Calibri"/>
        <family val="2"/>
      </rPr>
      <t xml:space="preserve"> performance of AI tools in non-Latin language (NoLaL) texts</t>
    </r>
  </si>
  <si>
    <r>
      <rPr>
        <sz val="12"/>
        <color theme="1"/>
        <rFont val="Calibri"/>
        <family val="2"/>
      </rPr>
      <t xml:space="preserve">* </t>
    </r>
    <r>
      <rPr>
        <b/>
        <i/>
        <sz val="12"/>
        <color theme="1"/>
        <rFont val="Calibri"/>
        <family val="2"/>
      </rPr>
      <t>Numbers reflect the average of 3 texts for each language</t>
    </r>
  </si>
  <si>
    <t>Overall performans by dimension</t>
  </si>
  <si>
    <t>NoLAL Overall Results</t>
  </si>
  <si>
    <t>Content&amp;Expression Maturity</t>
  </si>
  <si>
    <t>Sociocultural Foundation&amp;Sensitivity</t>
  </si>
  <si>
    <t>Overall performans by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</si>
</sst>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i/>
      <sz val="16"/>
      <color theme="1"/>
      <name val="Calibri"/>
      <family val="2"/>
    </font>
    <font>
      <b/>
      <i/>
      <sz val="14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i/>
      <sz val="12"/>
      <color rgb="FFFF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4"/>
      <color theme="1"/>
      <name val="Calibri"/>
      <family val="2"/>
    </font>
    <font>
      <sz val="16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/>
    <xf numFmtId="0" fontId="5" fillId="0" borderId="6" xfId="0" applyFont="1" applyBorder="1"/>
    <xf numFmtId="0" fontId="2" fillId="0" borderId="7" xfId="0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2" fontId="2" fillId="0" borderId="5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2" fontId="2" fillId="0" borderId="23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24" xfId="0" applyFont="1" applyBorder="1"/>
    <xf numFmtId="0" fontId="2" fillId="0" borderId="26" xfId="0" applyFont="1" applyBorder="1"/>
    <xf numFmtId="0" fontId="2" fillId="0" borderId="28" xfId="0" applyFont="1" applyBorder="1"/>
    <xf numFmtId="2" fontId="2" fillId="0" borderId="30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 vertical="center" wrapText="1"/>
    </xf>
    <xf numFmtId="0" fontId="2" fillId="0" borderId="33" xfId="0" applyFont="1" applyBorder="1"/>
    <xf numFmtId="0" fontId="2" fillId="0" borderId="32" xfId="0" applyFont="1" applyBorder="1"/>
    <xf numFmtId="0" fontId="2" fillId="0" borderId="34" xfId="0" applyFont="1" applyBorder="1"/>
    <xf numFmtId="0" fontId="2" fillId="0" borderId="35" xfId="0" applyFont="1" applyBorder="1"/>
    <xf numFmtId="2" fontId="2" fillId="0" borderId="36" xfId="0" applyNumberFormat="1" applyFont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2" fillId="0" borderId="39" xfId="0" applyFont="1" applyBorder="1"/>
    <xf numFmtId="0" fontId="2" fillId="0" borderId="38" xfId="0" applyFont="1" applyBorder="1"/>
    <xf numFmtId="0" fontId="2" fillId="0" borderId="40" xfId="0" applyFont="1" applyBorder="1"/>
    <xf numFmtId="0" fontId="2" fillId="0" borderId="41" xfId="0" applyFont="1" applyBorder="1"/>
    <xf numFmtId="2" fontId="2" fillId="0" borderId="11" xfId="0" applyNumberFormat="1" applyFont="1" applyBorder="1" applyAlignment="1">
      <alignment horizontal="center"/>
    </xf>
    <xf numFmtId="0" fontId="2" fillId="0" borderId="37" xfId="0" applyFont="1" applyBorder="1"/>
    <xf numFmtId="0" fontId="6" fillId="0" borderId="42" xfId="0" applyFont="1" applyBorder="1" applyAlignment="1">
      <alignment horizontal="center" vertical="center" wrapText="1"/>
    </xf>
    <xf numFmtId="2" fontId="2" fillId="0" borderId="29" xfId="0" applyNumberFormat="1" applyFont="1" applyBorder="1"/>
    <xf numFmtId="2" fontId="1" fillId="0" borderId="30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2" fontId="1" fillId="0" borderId="40" xfId="0" applyNumberFormat="1" applyFont="1" applyBorder="1" applyAlignment="1">
      <alignment horizontal="center" vertical="center"/>
    </xf>
    <xf numFmtId="0" fontId="2" fillId="0" borderId="36" xfId="0" applyFont="1" applyBorder="1"/>
    <xf numFmtId="0" fontId="2" fillId="0" borderId="29" xfId="0" applyFont="1" applyBorder="1"/>
    <xf numFmtId="0" fontId="9" fillId="0" borderId="42" xfId="0" applyFont="1" applyBorder="1" applyAlignment="1">
      <alignment horizontal="center" vertical="center" wrapText="1"/>
    </xf>
    <xf numFmtId="0" fontId="2" fillId="0" borderId="23" xfId="0" applyFont="1" applyBorder="1"/>
    <xf numFmtId="0" fontId="10" fillId="0" borderId="43" xfId="0" applyFont="1" applyBorder="1" applyAlignment="1">
      <alignment horizontal="center" vertical="center" wrapText="1"/>
    </xf>
    <xf numFmtId="0" fontId="2" fillId="0" borderId="30" xfId="0" applyFont="1" applyBorder="1"/>
    <xf numFmtId="0" fontId="2" fillId="0" borderId="3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18" xfId="0" applyFont="1" applyBorder="1"/>
    <xf numFmtId="2" fontId="2" fillId="0" borderId="46" xfId="0" applyNumberFormat="1" applyFont="1" applyBorder="1" applyAlignment="1">
      <alignment horizontal="center"/>
    </xf>
    <xf numFmtId="2" fontId="2" fillId="0" borderId="47" xfId="0" applyNumberFormat="1" applyFont="1" applyBorder="1"/>
    <xf numFmtId="0" fontId="5" fillId="0" borderId="39" xfId="0" applyFont="1" applyBorder="1"/>
    <xf numFmtId="0" fontId="2" fillId="0" borderId="50" xfId="0" applyFont="1" applyBorder="1"/>
    <xf numFmtId="0" fontId="6" fillId="0" borderId="51" xfId="0" applyFont="1" applyBorder="1" applyAlignment="1">
      <alignment horizontal="center" vertical="center" wrapText="1"/>
    </xf>
    <xf numFmtId="2" fontId="12" fillId="0" borderId="47" xfId="0" applyNumberFormat="1" applyFont="1" applyBorder="1"/>
    <xf numFmtId="2" fontId="12" fillId="0" borderId="52" xfId="0" applyNumberFormat="1" applyFont="1" applyBorder="1"/>
    <xf numFmtId="2" fontId="12" fillId="0" borderId="5" xfId="0" applyNumberFormat="1" applyFont="1" applyBorder="1"/>
    <xf numFmtId="2" fontId="12" fillId="0" borderId="23" xfId="0" applyNumberFormat="1" applyFont="1" applyBorder="1"/>
    <xf numFmtId="2" fontId="12" fillId="0" borderId="30" xfId="0" applyNumberFormat="1" applyFont="1" applyBorder="1"/>
    <xf numFmtId="2" fontId="12" fillId="0" borderId="53" xfId="0" applyNumberFormat="1" applyFont="1" applyBorder="1"/>
    <xf numFmtId="0" fontId="2" fillId="0" borderId="54" xfId="0" applyFont="1" applyBorder="1"/>
    <xf numFmtId="0" fontId="2" fillId="0" borderId="55" xfId="0" applyFont="1" applyBorder="1"/>
    <xf numFmtId="2" fontId="12" fillId="0" borderId="47" xfId="0" applyNumberFormat="1" applyFont="1" applyBorder="1" applyAlignment="1">
      <alignment horizontal="center"/>
    </xf>
    <xf numFmtId="2" fontId="12" fillId="0" borderId="52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23" xfId="0" applyNumberFormat="1" applyFont="1" applyBorder="1" applyAlignment="1">
      <alignment horizontal="center"/>
    </xf>
    <xf numFmtId="2" fontId="12" fillId="0" borderId="30" xfId="0" applyNumberFormat="1" applyFont="1" applyBorder="1" applyAlignment="1">
      <alignment horizontal="center"/>
    </xf>
    <xf numFmtId="2" fontId="12" fillId="0" borderId="5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2" fillId="0" borderId="46" xfId="0" applyFont="1" applyBorder="1"/>
    <xf numFmtId="2" fontId="3" fillId="0" borderId="47" xfId="0" applyNumberFormat="1" applyFont="1" applyBorder="1"/>
    <xf numFmtId="2" fontId="13" fillId="0" borderId="59" xfId="0" applyNumberFormat="1" applyFont="1" applyBorder="1"/>
    <xf numFmtId="2" fontId="13" fillId="0" borderId="60" xfId="0" applyNumberFormat="1" applyFont="1" applyBorder="1"/>
    <xf numFmtId="0" fontId="2" fillId="0" borderId="0" xfId="0" applyFont="1"/>
    <xf numFmtId="0" fontId="2" fillId="0" borderId="44" xfId="0" applyFont="1" applyBorder="1"/>
    <xf numFmtId="0" fontId="14" fillId="0" borderId="46" xfId="0" applyFont="1" applyBorder="1" applyAlignment="1">
      <alignment horizontal="center" vertical="center" wrapText="1"/>
    </xf>
    <xf numFmtId="2" fontId="2" fillId="0" borderId="46" xfId="0" applyNumberFormat="1" applyFont="1" applyBorder="1"/>
    <xf numFmtId="2" fontId="2" fillId="0" borderId="0" xfId="0" applyNumberFormat="1" applyFont="1"/>
    <xf numFmtId="0" fontId="13" fillId="0" borderId="59" xfId="0" applyFont="1" applyBorder="1" applyAlignment="1">
      <alignment horizontal="center" vertical="center" wrapText="1"/>
    </xf>
    <xf numFmtId="0" fontId="2" fillId="0" borderId="45" xfId="0" applyFont="1" applyBorder="1"/>
    <xf numFmtId="0" fontId="5" fillId="0" borderId="35" xfId="0" applyFont="1" applyBorder="1"/>
    <xf numFmtId="0" fontId="5" fillId="0" borderId="44" xfId="0" applyFont="1" applyBorder="1"/>
    <xf numFmtId="0" fontId="13" fillId="0" borderId="45" xfId="0" applyFont="1" applyBorder="1"/>
    <xf numFmtId="0" fontId="14" fillId="0" borderId="47" xfId="0" applyFont="1" applyBorder="1" applyAlignment="1">
      <alignment horizontal="center" vertical="center" wrapText="1"/>
    </xf>
    <xf numFmtId="2" fontId="2" fillId="0" borderId="21" xfId="0" applyNumberFormat="1" applyFont="1" applyBorder="1"/>
    <xf numFmtId="0" fontId="13" fillId="0" borderId="60" xfId="0" applyFont="1" applyBorder="1" applyAlignment="1">
      <alignment horizontal="center" vertical="center" wrapText="1"/>
    </xf>
    <xf numFmtId="2" fontId="13" fillId="0" borderId="41" xfId="0" applyNumberFormat="1" applyFont="1" applyBorder="1"/>
    <xf numFmtId="0" fontId="1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13" fillId="0" borderId="62" xfId="0" applyFont="1" applyBorder="1"/>
    <xf numFmtId="0" fontId="16" fillId="0" borderId="17" xfId="0" applyFont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2" fontId="5" fillId="0" borderId="63" xfId="0" applyNumberFormat="1" applyFont="1" applyBorder="1" applyAlignment="1">
      <alignment horizontal="center" vertical="center"/>
    </xf>
    <xf numFmtId="2" fontId="17" fillId="0" borderId="64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2" fontId="18" fillId="0" borderId="30" xfId="0" applyNumberFormat="1" applyFont="1" applyBorder="1" applyAlignment="1">
      <alignment horizontal="center" vertical="center"/>
    </xf>
    <xf numFmtId="2" fontId="18" fillId="0" borderId="48" xfId="0" applyNumberFormat="1" applyFont="1" applyBorder="1" applyAlignment="1">
      <alignment horizontal="center" vertical="center"/>
    </xf>
    <xf numFmtId="0" fontId="2" fillId="0" borderId="49" xfId="0" applyFont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5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4" xfId="0" applyFont="1" applyBorder="1"/>
    <xf numFmtId="2" fontId="2" fillId="0" borderId="8" xfId="0" applyNumberFormat="1" applyFont="1" applyBorder="1" applyAlignment="1">
      <alignment horizontal="center" vertical="center"/>
    </xf>
    <xf numFmtId="0" fontId="4" fillId="0" borderId="20" xfId="0" applyFont="1" applyBorder="1"/>
    <xf numFmtId="0" fontId="4" fillId="0" borderId="27" xfId="0" applyFont="1" applyBorder="1"/>
    <xf numFmtId="2" fontId="2" fillId="0" borderId="10" xfId="0" applyNumberFormat="1" applyFont="1" applyBorder="1" applyAlignment="1">
      <alignment horizontal="center" vertical="center"/>
    </xf>
    <xf numFmtId="0" fontId="4" fillId="0" borderId="22" xfId="0" applyFont="1" applyBorder="1"/>
    <xf numFmtId="0" fontId="4" fillId="0" borderId="29" xfId="0" applyFont="1" applyBorder="1"/>
    <xf numFmtId="2" fontId="2" fillId="0" borderId="20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0" fontId="4" fillId="0" borderId="15" xfId="0" applyFont="1" applyBorder="1"/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/>
    </xf>
    <xf numFmtId="2" fontId="5" fillId="0" borderId="38" xfId="0" applyNumberFormat="1" applyFont="1" applyBorder="1" applyAlignment="1">
      <alignment horizontal="center"/>
    </xf>
    <xf numFmtId="0" fontId="4" fillId="0" borderId="48" xfId="0" applyFont="1" applyBorder="1"/>
    <xf numFmtId="0" fontId="4" fillId="0" borderId="49" xfId="0" applyFont="1" applyBorder="1"/>
    <xf numFmtId="0" fontId="7" fillId="0" borderId="31" xfId="0" applyFont="1" applyBorder="1" applyAlignment="1">
      <alignment horizontal="center" vertical="center" wrapText="1"/>
    </xf>
    <xf numFmtId="0" fontId="4" fillId="0" borderId="37" xfId="0" applyFont="1" applyBorder="1"/>
    <xf numFmtId="0" fontId="4" fillId="0" borderId="36" xfId="0" applyFont="1" applyBorder="1"/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56" xfId="0" applyFont="1" applyBorder="1"/>
    <xf numFmtId="0" fontId="14" fillId="0" borderId="22" xfId="0" applyFont="1" applyBorder="1" applyAlignment="1">
      <alignment horizontal="center" vertical="center" wrapText="1"/>
    </xf>
    <xf numFmtId="0" fontId="4" fillId="0" borderId="57" xfId="0" applyFont="1" applyBorder="1"/>
    <xf numFmtId="0" fontId="13" fillId="0" borderId="29" xfId="0" applyFont="1" applyBorder="1" applyAlignment="1">
      <alignment horizontal="center" vertical="center" wrapText="1"/>
    </xf>
    <xf numFmtId="0" fontId="4" fillId="0" borderId="58" xfId="0" applyFont="1" applyBorder="1"/>
    <xf numFmtId="0" fontId="5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Chinese_Text 2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Chinese!$F$26</c:f>
              <c:strCache>
                <c:ptCount val="1"/>
                <c:pt idx="0">
                  <c:v>Text 2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Chinese!$D$27:$D$30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Chinese!$F$27:$F$31</c:f>
              <c:numCache>
                <c:formatCode>0.00</c:formatCode>
                <c:ptCount val="5"/>
                <c:pt idx="0">
                  <c:v>2.1666666666666665</c:v>
                </c:pt>
                <c:pt idx="1">
                  <c:v>2.6666666666666665</c:v>
                </c:pt>
                <c:pt idx="2">
                  <c:v>1.8333333333333333</c:v>
                </c:pt>
                <c:pt idx="3">
                  <c:v>1.3333333333333333</c:v>
                </c:pt>
                <c:pt idx="4">
                  <c:v>1.9999999999999998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4-5B42-9B96-2B55628C4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568193"/>
        <c:axId val="1810313185"/>
      </c:radarChart>
      <c:catAx>
        <c:axId val="16635681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810313185"/>
        <c:crosses val="autoZero"/>
        <c:auto val="1"/>
        <c:lblAlgn val="ctr"/>
        <c:lblOffset val="100"/>
        <c:noMultiLvlLbl val="1"/>
      </c:catAx>
      <c:valAx>
        <c:axId val="18103131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66356819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overall comparison of texts in Hindi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Hindi!$E$26:$G$26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Hindi!$E$31:$G$31</c:f>
              <c:numCache>
                <c:formatCode>0.00</c:formatCode>
                <c:ptCount val="3"/>
                <c:pt idx="0">
                  <c:v>2.2083333333333335</c:v>
                </c:pt>
                <c:pt idx="1">
                  <c:v>2.125</c:v>
                </c:pt>
                <c:pt idx="2">
                  <c:v>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8-074E-81DD-7091F82C1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027222"/>
        <c:axId val="1067060347"/>
      </c:radarChart>
      <c:catAx>
        <c:axId val="3740272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067060347"/>
        <c:crosses val="autoZero"/>
        <c:auto val="1"/>
        <c:lblAlgn val="ctr"/>
        <c:lblOffset val="100"/>
        <c:noMultiLvlLbl val="1"/>
      </c:catAx>
      <c:valAx>
        <c:axId val="10670603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37402722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Japanese_Text 1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Japanese!$E$26</c:f>
              <c:strCache>
                <c:ptCount val="1"/>
                <c:pt idx="0">
                  <c:v>Text 1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Japanese!$D$27:$D$30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Japanese!$E$27:$E$30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2.6666666666666665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4-3C4D-9572-404106B42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401443"/>
        <c:axId val="698174729"/>
      </c:radarChart>
      <c:catAx>
        <c:axId val="4434014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698174729"/>
        <c:crosses val="autoZero"/>
        <c:auto val="1"/>
        <c:lblAlgn val="ctr"/>
        <c:lblOffset val="100"/>
        <c:noMultiLvlLbl val="1"/>
      </c:catAx>
      <c:valAx>
        <c:axId val="6981747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44340144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Japanese_Text 2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Japanese!$F$26</c:f>
              <c:strCache>
                <c:ptCount val="1"/>
                <c:pt idx="0">
                  <c:v>Text 2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Japanese!$D$27:$D$30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Japanese!$F$27:$F$30</c:f>
              <c:numCache>
                <c:formatCode>0.00</c:formatCode>
                <c:ptCount val="4"/>
                <c:pt idx="0">
                  <c:v>3</c:v>
                </c:pt>
                <c:pt idx="1">
                  <c:v>1.6666666666666667</c:v>
                </c:pt>
                <c:pt idx="2">
                  <c:v>2</c:v>
                </c:pt>
                <c:pt idx="3">
                  <c:v>1.3333333333333333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5-2741-9975-695665A4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012573"/>
        <c:axId val="363496552"/>
      </c:radarChart>
      <c:catAx>
        <c:axId val="3980125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363496552"/>
        <c:crosses val="autoZero"/>
        <c:auto val="1"/>
        <c:lblAlgn val="ctr"/>
        <c:lblOffset val="100"/>
        <c:noMultiLvlLbl val="1"/>
      </c:catAx>
      <c:valAx>
        <c:axId val="3634965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39801257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Japanese_Text 3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Japanese!$G$26</c:f>
              <c:strCache>
                <c:ptCount val="1"/>
                <c:pt idx="0">
                  <c:v>Text 3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Japanese!$D$27:$D$30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Japanese!$G$27:$G$30</c:f>
              <c:numCache>
                <c:formatCode>0.00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2.5</c:v>
                </c:pt>
                <c:pt idx="3">
                  <c:v>1.3333333333333333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5-F742-AEC9-9E0F7632F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122107"/>
        <c:axId val="759296651"/>
      </c:radarChart>
      <c:catAx>
        <c:axId val="5241221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759296651"/>
        <c:crosses val="autoZero"/>
        <c:auto val="1"/>
        <c:lblAlgn val="ctr"/>
        <c:lblOffset val="100"/>
        <c:noMultiLvlLbl val="1"/>
      </c:catAx>
      <c:valAx>
        <c:axId val="7592966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52412210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radarChart>
        <c:radarStyle val="marker"/>
        <c:varyColors val="1"/>
        <c:ser>
          <c:idx val="0"/>
          <c:order val="0"/>
          <c:tx>
            <c:strRef>
              <c:f>Japanese!$H$26</c:f>
              <c:strCache>
                <c:ptCount val="1"/>
                <c:pt idx="0">
                  <c:v>Average by dimension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Japanese!$D$27:$D$30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Japanese!$H$27:$H$30</c:f>
              <c:numCache>
                <c:formatCode>0.00</c:formatCode>
                <c:ptCount val="4"/>
                <c:pt idx="0">
                  <c:v>3</c:v>
                </c:pt>
                <c:pt idx="1">
                  <c:v>2.5555555555555558</c:v>
                </c:pt>
                <c:pt idx="2">
                  <c:v>2.3888888888888888</c:v>
                </c:pt>
                <c:pt idx="3">
                  <c:v>1.5555555555555554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4-1645-BD18-F1E9DF266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425995"/>
        <c:axId val="183692486"/>
      </c:radarChart>
      <c:catAx>
        <c:axId val="18804259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83692486"/>
        <c:crosses val="autoZero"/>
        <c:auto val="1"/>
        <c:lblAlgn val="ctr"/>
        <c:lblOffset val="100"/>
        <c:noMultiLvlLbl val="1"/>
      </c:catAx>
      <c:valAx>
        <c:axId val="1836924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88042599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overall comparison of texts in Japanese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Japanese!$E$26:$G$26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Japanese!$E$31:$G$31</c:f>
              <c:numCache>
                <c:formatCode>0.00</c:formatCode>
                <c:ptCount val="3"/>
                <c:pt idx="0">
                  <c:v>2.6666666666666665</c:v>
                </c:pt>
                <c:pt idx="1">
                  <c:v>2</c:v>
                </c:pt>
                <c:pt idx="2">
                  <c:v>2.4583333333333335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D44D-83D5-244FDBC99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573382"/>
        <c:axId val="709928630"/>
      </c:radarChart>
      <c:catAx>
        <c:axId val="11445733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709928630"/>
        <c:crosses val="autoZero"/>
        <c:auto val="1"/>
        <c:lblAlgn val="ctr"/>
        <c:lblOffset val="100"/>
        <c:noMultiLvlLbl val="1"/>
      </c:catAx>
      <c:valAx>
        <c:axId val="7099286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14457338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Korean_Text 1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Korean!$E$26</c:f>
              <c:strCache>
                <c:ptCount val="1"/>
                <c:pt idx="0">
                  <c:v>Text 1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Korean!$D$27:$D$30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Korean!$E$27:$E$30</c:f>
              <c:numCache>
                <c:formatCode>0.00</c:formatCode>
                <c:ptCount val="4"/>
                <c:pt idx="0">
                  <c:v>2</c:v>
                </c:pt>
                <c:pt idx="1">
                  <c:v>2.5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8-264D-8A94-5182F91DD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5784329"/>
        <c:axId val="1464791241"/>
      </c:radarChart>
      <c:catAx>
        <c:axId val="16857843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464791241"/>
        <c:crosses val="autoZero"/>
        <c:auto val="1"/>
        <c:lblAlgn val="ctr"/>
        <c:lblOffset val="100"/>
        <c:noMultiLvlLbl val="1"/>
      </c:catAx>
      <c:valAx>
        <c:axId val="14647912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68578432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Korean_Text 2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Korean!$F$26</c:f>
              <c:strCache>
                <c:ptCount val="1"/>
                <c:pt idx="0">
                  <c:v>Text 2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Korean!$D$27:$D$30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Korean!$F$27:$F$30</c:f>
              <c:numCache>
                <c:formatCode>0.00</c:formatCode>
                <c:ptCount val="4"/>
                <c:pt idx="0">
                  <c:v>2</c:v>
                </c:pt>
                <c:pt idx="1">
                  <c:v>1.5</c:v>
                </c:pt>
                <c:pt idx="2">
                  <c:v>2</c:v>
                </c:pt>
                <c:pt idx="3">
                  <c:v>1.1666666666666667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9-964B-8C79-CF5DE5705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824122"/>
        <c:axId val="2041443368"/>
      </c:radarChart>
      <c:catAx>
        <c:axId val="20578241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2041443368"/>
        <c:crosses val="autoZero"/>
        <c:auto val="1"/>
        <c:lblAlgn val="ctr"/>
        <c:lblOffset val="100"/>
        <c:noMultiLvlLbl val="1"/>
      </c:catAx>
      <c:valAx>
        <c:axId val="20414433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205782412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Korean_Text 3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Korean!$G$26</c:f>
              <c:strCache>
                <c:ptCount val="1"/>
                <c:pt idx="0">
                  <c:v>Text 3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Korean!$D$27:$D$30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Korean!$G$27:$G$30</c:f>
              <c:numCache>
                <c:formatCode>0.00</c:formatCode>
                <c:ptCount val="4"/>
                <c:pt idx="0">
                  <c:v>1.6666666666666667</c:v>
                </c:pt>
                <c:pt idx="1">
                  <c:v>2.1666666666666665</c:v>
                </c:pt>
                <c:pt idx="2">
                  <c:v>2.1666666666666665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6-EA45-9B43-8359AFE94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648534"/>
        <c:axId val="967227855"/>
      </c:radarChart>
      <c:catAx>
        <c:axId val="12386485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967227855"/>
        <c:crosses val="autoZero"/>
        <c:auto val="1"/>
        <c:lblAlgn val="ctr"/>
        <c:lblOffset val="100"/>
        <c:noMultiLvlLbl val="1"/>
      </c:catAx>
      <c:valAx>
        <c:axId val="9672278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23864853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Korean_Overall average by dimension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Korean!$H$26</c:f>
              <c:strCache>
                <c:ptCount val="1"/>
                <c:pt idx="0">
                  <c:v>Average by dimension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Korean!$D$27:$D$30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Korean!$H$27:$H$30</c:f>
              <c:numCache>
                <c:formatCode>0.00</c:formatCode>
                <c:ptCount val="4"/>
                <c:pt idx="0">
                  <c:v>1.8888888888888891</c:v>
                </c:pt>
                <c:pt idx="1">
                  <c:v>2.0555555555555554</c:v>
                </c:pt>
                <c:pt idx="2">
                  <c:v>2.0555555555555554</c:v>
                </c:pt>
                <c:pt idx="3">
                  <c:v>1.8888888888888891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F-2042-AE3C-E290E17A4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979573"/>
        <c:axId val="264079571"/>
      </c:radarChart>
      <c:catAx>
        <c:axId val="9589795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264079571"/>
        <c:crosses val="autoZero"/>
        <c:auto val="1"/>
        <c:lblAlgn val="ctr"/>
        <c:lblOffset val="100"/>
        <c:noMultiLvlLbl val="1"/>
      </c:catAx>
      <c:valAx>
        <c:axId val="2640795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95897957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Chinese_Text 1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Chinese!$E$26</c:f>
              <c:strCache>
                <c:ptCount val="1"/>
                <c:pt idx="0">
                  <c:v>Text 1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Chinese!$D$27:$D$30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Chinese!$E$27:$E$30</c:f>
              <c:numCache>
                <c:formatCode>0.00</c:formatCode>
                <c:ptCount val="4"/>
                <c:pt idx="0">
                  <c:v>2.3333333333333335</c:v>
                </c:pt>
                <c:pt idx="1">
                  <c:v>1.8333333333333333</c:v>
                </c:pt>
                <c:pt idx="2">
                  <c:v>2.1666666666666665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3-2C46-A405-44F23A6BC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106488"/>
        <c:axId val="826742182"/>
      </c:radarChart>
      <c:catAx>
        <c:axId val="615106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826742182"/>
        <c:crosses val="autoZero"/>
        <c:auto val="1"/>
        <c:lblAlgn val="ctr"/>
        <c:lblOffset val="100"/>
        <c:noMultiLvlLbl val="1"/>
      </c:catAx>
      <c:valAx>
        <c:axId val="8267421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61510648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overall comparison of texts in Korean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Korean!$E$26:$G$26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Korean!$E$31:$G$31</c:f>
              <c:numCache>
                <c:formatCode>0.00</c:formatCode>
                <c:ptCount val="3"/>
                <c:pt idx="0">
                  <c:v>1.875</c:v>
                </c:pt>
                <c:pt idx="1">
                  <c:v>1.6666666666666667</c:v>
                </c:pt>
                <c:pt idx="2">
                  <c:v>2.125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E-DB4E-AAF9-2DA17450E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8789184"/>
        <c:axId val="988735084"/>
      </c:radarChart>
      <c:catAx>
        <c:axId val="201878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988735084"/>
        <c:crosses val="autoZero"/>
        <c:auto val="1"/>
        <c:lblAlgn val="ctr"/>
        <c:lblOffset val="100"/>
        <c:noMultiLvlLbl val="1"/>
      </c:catAx>
      <c:valAx>
        <c:axId val="9887350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201878918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Russian_Text 1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Russian!$E$26</c:f>
              <c:strCache>
                <c:ptCount val="1"/>
                <c:pt idx="0">
                  <c:v>Text 1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Russian!$D$27:$D$30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Russian!$E$27:$E$30</c:f>
              <c:numCache>
                <c:formatCode>0.00</c:formatCode>
                <c:ptCount val="4"/>
                <c:pt idx="0">
                  <c:v>2.5</c:v>
                </c:pt>
                <c:pt idx="1">
                  <c:v>1.8333333333333333</c:v>
                </c:pt>
                <c:pt idx="2">
                  <c:v>2.1666666666666665</c:v>
                </c:pt>
                <c:pt idx="3">
                  <c:v>2.1666666666666665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3-4943-83D4-CBD444FBF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7224554"/>
        <c:axId val="1412589893"/>
      </c:radarChart>
      <c:catAx>
        <c:axId val="16972245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412589893"/>
        <c:crosses val="autoZero"/>
        <c:auto val="1"/>
        <c:lblAlgn val="ctr"/>
        <c:lblOffset val="100"/>
        <c:noMultiLvlLbl val="1"/>
      </c:catAx>
      <c:valAx>
        <c:axId val="14125898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69722455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Russian_Text 2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Russian!$F$26</c:f>
              <c:strCache>
                <c:ptCount val="1"/>
                <c:pt idx="0">
                  <c:v>Text 2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Russian!$D$27:$D$30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Russian!$F$27:$F$30</c:f>
              <c:numCache>
                <c:formatCode>0.00</c:formatCode>
                <c:ptCount val="4"/>
                <c:pt idx="0">
                  <c:v>1.6666666666666667</c:v>
                </c:pt>
                <c:pt idx="1">
                  <c:v>2</c:v>
                </c:pt>
                <c:pt idx="2">
                  <c:v>1.5</c:v>
                </c:pt>
                <c:pt idx="3">
                  <c:v>1.8333333333333333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4-EA49-AFF6-CBD84E3C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484256"/>
        <c:axId val="58778098"/>
      </c:radarChart>
      <c:catAx>
        <c:axId val="155848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58778098"/>
        <c:crosses val="autoZero"/>
        <c:auto val="1"/>
        <c:lblAlgn val="ctr"/>
        <c:lblOffset val="100"/>
        <c:noMultiLvlLbl val="1"/>
      </c:catAx>
      <c:valAx>
        <c:axId val="587780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55848425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Russian_Text 3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Russian!$G$26</c:f>
              <c:strCache>
                <c:ptCount val="1"/>
                <c:pt idx="0">
                  <c:v>Text 3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Russian!$D$27:$D$30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Russian!$G$27:$G$30</c:f>
              <c:numCache>
                <c:formatCode>0.00</c:formatCode>
                <c:ptCount val="4"/>
                <c:pt idx="0">
                  <c:v>2</c:v>
                </c:pt>
                <c:pt idx="1">
                  <c:v>2.3333333333333335</c:v>
                </c:pt>
                <c:pt idx="2">
                  <c:v>1.6666666666666667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5-FF43-B0CC-5F4920291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821040"/>
        <c:axId val="131252360"/>
      </c:radarChart>
      <c:catAx>
        <c:axId val="26382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31252360"/>
        <c:crosses val="autoZero"/>
        <c:auto val="1"/>
        <c:lblAlgn val="ctr"/>
        <c:lblOffset val="100"/>
        <c:noMultiLvlLbl val="1"/>
      </c:catAx>
      <c:valAx>
        <c:axId val="1312523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26382104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Russian_Overall average by dimension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Russian!$H$26</c:f>
              <c:strCache>
                <c:ptCount val="1"/>
                <c:pt idx="0">
                  <c:v>Average by dimension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Russian!$D$27:$D$30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Russian!$H$27:$H$30</c:f>
              <c:numCache>
                <c:formatCode>0.00</c:formatCode>
                <c:ptCount val="4"/>
                <c:pt idx="0">
                  <c:v>2.0555555555555558</c:v>
                </c:pt>
                <c:pt idx="1">
                  <c:v>2.0555555555555554</c:v>
                </c:pt>
                <c:pt idx="2">
                  <c:v>1.7777777777777777</c:v>
                </c:pt>
                <c:pt idx="3">
                  <c:v>2.1666666666666665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2-AF4E-AE87-BEF7EE3F2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659943"/>
        <c:axId val="1841351877"/>
      </c:radarChart>
      <c:catAx>
        <c:axId val="2746599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841351877"/>
        <c:crosses val="autoZero"/>
        <c:auto val="1"/>
        <c:lblAlgn val="ctr"/>
        <c:lblOffset val="100"/>
        <c:noMultiLvlLbl val="1"/>
      </c:catAx>
      <c:valAx>
        <c:axId val="18413518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27465994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overall comparison of texts in Russian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Russian!$E$26:$G$26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Russian!$E$31:$G$31</c:f>
              <c:numCache>
                <c:formatCode>0.00</c:formatCode>
                <c:ptCount val="3"/>
                <c:pt idx="0">
                  <c:v>2.1666666666666665</c:v>
                </c:pt>
                <c:pt idx="1">
                  <c:v>1.75</c:v>
                </c:pt>
                <c:pt idx="2">
                  <c:v>2.125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3-0644-A5FE-50BD0064B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567602"/>
        <c:axId val="508729186"/>
      </c:radarChart>
      <c:catAx>
        <c:axId val="4355676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508729186"/>
        <c:crosses val="autoZero"/>
        <c:auto val="1"/>
        <c:lblAlgn val="ctr"/>
        <c:lblOffset val="100"/>
        <c:noMultiLvlLbl val="1"/>
      </c:catAx>
      <c:valAx>
        <c:axId val="5087291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43556760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chemeClr val="lt1"/>
                </a:solidFill>
                <a:latin typeface="+mn-lt"/>
              </a:defRPr>
            </a:pPr>
            <a:r>
              <a:rPr sz="1400" b="0" i="0">
                <a:solidFill>
                  <a:schemeClr val="lt1"/>
                </a:solidFill>
                <a:latin typeface="+mn-lt"/>
              </a:rPr>
              <a:t>Overall performans of texts by languages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'Comparison by texts'!$D$8</c:f>
              <c:strCache>
                <c:ptCount val="1"/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'Comparison by texts'!$C$9:$C$11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'Comparison by texts'!$D$9:$D$11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5077-D642-A9E4-4EACA423992C}"/>
            </c:ext>
          </c:extLst>
        </c:ser>
        <c:ser>
          <c:idx val="1"/>
          <c:order val="1"/>
          <c:tx>
            <c:strRef>
              <c:f>'Comparison by texts'!$E$8</c:f>
              <c:strCache>
                <c:ptCount val="1"/>
                <c:pt idx="0">
                  <c:v>Chinese</c:v>
                </c:pt>
              </c:strCache>
            </c:strRef>
          </c:tx>
          <c:spPr>
            <a:ln cmpd="sng">
              <a:solidFill>
                <a:srgbClr val="ED7D31"/>
              </a:solidFill>
            </a:ln>
          </c:spPr>
          <c:marker>
            <c:symbol val="none"/>
          </c:marker>
          <c:cat>
            <c:strRef>
              <c:f>'Comparison by texts'!$C$9:$C$11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'Comparison by texts'!$E$9:$E$11</c:f>
              <c:numCache>
                <c:formatCode>General</c:formatCode>
                <c:ptCount val="3"/>
                <c:pt idx="0">
                  <c:v>2.21</c:v>
                </c:pt>
                <c:pt idx="1">
                  <c:v>2</c:v>
                </c:pt>
                <c:pt idx="2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7-D642-A9E4-4EACA423992C}"/>
            </c:ext>
          </c:extLst>
        </c:ser>
        <c:ser>
          <c:idx val="2"/>
          <c:order val="2"/>
          <c:tx>
            <c:strRef>
              <c:f>'Comparison by texts'!$F$8</c:f>
              <c:strCache>
                <c:ptCount val="1"/>
                <c:pt idx="0">
                  <c:v>Hindi</c:v>
                </c:pt>
              </c:strCache>
            </c:strRef>
          </c:tx>
          <c:spPr>
            <a:ln cmpd="sng">
              <a:solidFill>
                <a:srgbClr val="A5A5A5"/>
              </a:solidFill>
            </a:ln>
          </c:spPr>
          <c:marker>
            <c:symbol val="none"/>
          </c:marker>
          <c:cat>
            <c:strRef>
              <c:f>'Comparison by texts'!$C$9:$C$11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'Comparison by texts'!$F$9:$F$11</c:f>
              <c:numCache>
                <c:formatCode>General</c:formatCode>
                <c:ptCount val="3"/>
                <c:pt idx="0">
                  <c:v>2.21</c:v>
                </c:pt>
                <c:pt idx="1">
                  <c:v>2.13</c:v>
                </c:pt>
                <c:pt idx="2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7-D642-A9E4-4EACA423992C}"/>
            </c:ext>
          </c:extLst>
        </c:ser>
        <c:ser>
          <c:idx val="3"/>
          <c:order val="3"/>
          <c:tx>
            <c:strRef>
              <c:f>'Comparison by texts'!$G$8</c:f>
              <c:strCache>
                <c:ptCount val="1"/>
                <c:pt idx="0">
                  <c:v>Japanese</c:v>
                </c:pt>
              </c:strCache>
            </c:strRef>
          </c:tx>
          <c:spPr>
            <a:ln cmpd="sng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'Comparison by texts'!$C$9:$C$11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'Comparison by texts'!$G$9:$G$11</c:f>
              <c:numCache>
                <c:formatCode>General</c:formatCode>
                <c:ptCount val="3"/>
                <c:pt idx="0">
                  <c:v>2.67</c:v>
                </c:pt>
                <c:pt idx="1">
                  <c:v>2</c:v>
                </c:pt>
                <c:pt idx="2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7-D642-A9E4-4EACA423992C}"/>
            </c:ext>
          </c:extLst>
        </c:ser>
        <c:ser>
          <c:idx val="4"/>
          <c:order val="4"/>
          <c:tx>
            <c:strRef>
              <c:f>'Comparison by texts'!$H$8</c:f>
              <c:strCache>
                <c:ptCount val="1"/>
                <c:pt idx="0">
                  <c:v>Korean </c:v>
                </c:pt>
              </c:strCache>
            </c:strRef>
          </c:tx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cat>
            <c:strRef>
              <c:f>'Comparison by texts'!$C$9:$C$11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'Comparison by texts'!$H$9:$H$11</c:f>
              <c:numCache>
                <c:formatCode>General</c:formatCode>
                <c:ptCount val="3"/>
                <c:pt idx="0">
                  <c:v>1.88</c:v>
                </c:pt>
                <c:pt idx="1">
                  <c:v>1.67</c:v>
                </c:pt>
                <c:pt idx="2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7-D642-A9E4-4EACA4239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932981"/>
        <c:axId val="1457683281"/>
      </c:radarChart>
      <c:catAx>
        <c:axId val="8639329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457683281"/>
        <c:crosses val="autoZero"/>
        <c:auto val="1"/>
        <c:lblAlgn val="ctr"/>
        <c:lblOffset val="100"/>
        <c:noMultiLvlLbl val="1"/>
      </c:catAx>
      <c:valAx>
        <c:axId val="14576832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863932981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n-TR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Overall performans of languages in 3 texts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'Comparison by texts'!$C$9:$D$9</c:f>
              <c:strCache>
                <c:ptCount val="2"/>
                <c:pt idx="0">
                  <c:v>TEXT 1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'Comparison by texts'!$E$8:$I$8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'Comparison by texts'!$E$9:$I$9</c:f>
              <c:numCache>
                <c:formatCode>General</c:formatCode>
                <c:ptCount val="5"/>
                <c:pt idx="0">
                  <c:v>2.21</c:v>
                </c:pt>
                <c:pt idx="1">
                  <c:v>2.21</c:v>
                </c:pt>
                <c:pt idx="2">
                  <c:v>2.67</c:v>
                </c:pt>
                <c:pt idx="3">
                  <c:v>1.88</c:v>
                </c:pt>
                <c:pt idx="4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1-1241-A3D1-9BACAF839951}"/>
            </c:ext>
          </c:extLst>
        </c:ser>
        <c:ser>
          <c:idx val="1"/>
          <c:order val="1"/>
          <c:tx>
            <c:strRef>
              <c:f>'Comparison by texts'!$C$10:$D$10</c:f>
              <c:strCache>
                <c:ptCount val="2"/>
                <c:pt idx="0">
                  <c:v>TEXT 2</c:v>
                </c:pt>
              </c:strCache>
            </c:strRef>
          </c:tx>
          <c:spPr>
            <a:ln cmpd="sng">
              <a:solidFill>
                <a:srgbClr val="ED7D31"/>
              </a:solidFill>
            </a:ln>
          </c:spPr>
          <c:marker>
            <c:symbol val="none"/>
          </c:marker>
          <c:cat>
            <c:strRef>
              <c:f>'Comparison by texts'!$E$8:$I$8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'Comparison by texts'!$E$10:$I$10</c:f>
              <c:numCache>
                <c:formatCode>General</c:formatCode>
                <c:ptCount val="5"/>
                <c:pt idx="0">
                  <c:v>2</c:v>
                </c:pt>
                <c:pt idx="1">
                  <c:v>2.13</c:v>
                </c:pt>
                <c:pt idx="2">
                  <c:v>2</c:v>
                </c:pt>
                <c:pt idx="3">
                  <c:v>1.67</c:v>
                </c:pt>
                <c:pt idx="4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1-1241-A3D1-9BACAF839951}"/>
            </c:ext>
          </c:extLst>
        </c:ser>
        <c:ser>
          <c:idx val="2"/>
          <c:order val="2"/>
          <c:tx>
            <c:strRef>
              <c:f>'Comparison by texts'!$C$11:$D$11</c:f>
              <c:strCache>
                <c:ptCount val="2"/>
                <c:pt idx="0">
                  <c:v>TEXT 3</c:v>
                </c:pt>
              </c:strCache>
            </c:strRef>
          </c:tx>
          <c:spPr>
            <a:ln cmpd="sng">
              <a:solidFill>
                <a:srgbClr val="A5A5A5"/>
              </a:solidFill>
            </a:ln>
          </c:spPr>
          <c:marker>
            <c:symbol val="none"/>
          </c:marker>
          <c:cat>
            <c:strRef>
              <c:f>'Comparison by texts'!$E$8:$I$8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'Comparison by texts'!$E$11:$I$11</c:f>
              <c:numCache>
                <c:formatCode>General</c:formatCode>
                <c:ptCount val="5"/>
                <c:pt idx="0">
                  <c:v>2.29</c:v>
                </c:pt>
                <c:pt idx="1">
                  <c:v>1.88</c:v>
                </c:pt>
                <c:pt idx="2">
                  <c:v>2.46</c:v>
                </c:pt>
                <c:pt idx="3">
                  <c:v>2.13</c:v>
                </c:pt>
                <c:pt idx="4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91-1241-A3D1-9BACAF83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092278"/>
        <c:axId val="1885386560"/>
      </c:radarChart>
      <c:catAx>
        <c:axId val="13410922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885386560"/>
        <c:crosses val="autoZero"/>
        <c:auto val="1"/>
        <c:lblAlgn val="ctr"/>
        <c:lblOffset val="100"/>
        <c:noMultiLvlLbl val="1"/>
      </c:catAx>
      <c:valAx>
        <c:axId val="18853865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34109227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T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Average of Linguistic Naturalness by language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'Overall comparison_linguistic'!$D$7</c:f>
              <c:strCache>
                <c:ptCount val="1"/>
                <c:pt idx="0">
                  <c:v>Grammar and Syntax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'Overall comparison_linguistic'!$E$6:$I$6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comparison_linguistic'!$E$7:$I$7</c:f>
              <c:numCache>
                <c:formatCode>0.00</c:formatCode>
                <c:ptCount val="5"/>
                <c:pt idx="0">
                  <c:v>2.3333333333333335</c:v>
                </c:pt>
                <c:pt idx="1">
                  <c:v>2.3333333333333335</c:v>
                </c:pt>
                <c:pt idx="2">
                  <c:v>3</c:v>
                </c:pt>
                <c:pt idx="3">
                  <c:v>1.6666666666666667</c:v>
                </c:pt>
                <c:pt idx="4">
                  <c:v>2.3333333333333335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E-ED46-AB2A-8B4C6A7E71F9}"/>
            </c:ext>
          </c:extLst>
        </c:ser>
        <c:ser>
          <c:idx val="1"/>
          <c:order val="1"/>
          <c:tx>
            <c:strRef>
              <c:f>'Overall comparison_linguistic'!$D$8</c:f>
              <c:strCache>
                <c:ptCount val="1"/>
                <c:pt idx="0">
                  <c:v>Vocabulary Usage and Level</c:v>
                </c:pt>
              </c:strCache>
            </c:strRef>
          </c:tx>
          <c:spPr>
            <a:ln cmpd="sng">
              <a:solidFill>
                <a:srgbClr val="ED7D31"/>
              </a:solidFill>
            </a:ln>
          </c:spPr>
          <c:marker>
            <c:symbol val="none"/>
          </c:marker>
          <c:cat>
            <c:strRef>
              <c:f>'Overall comparison_linguistic'!$E$6:$I$6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comparison_linguistic'!$E$8:$I$8</c:f>
              <c:numCache>
                <c:formatCode>0.00</c:formatCode>
                <c:ptCount val="5"/>
                <c:pt idx="0">
                  <c:v>2.1666666666666665</c:v>
                </c:pt>
                <c:pt idx="1">
                  <c:v>2</c:v>
                </c:pt>
                <c:pt idx="2">
                  <c:v>3</c:v>
                </c:pt>
                <c:pt idx="3">
                  <c:v>1.8333333333333333</c:v>
                </c:pt>
                <c:pt idx="4">
                  <c:v>1.8333333333333333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7E-ED46-AB2A-8B4C6A7E71F9}"/>
            </c:ext>
          </c:extLst>
        </c:ser>
        <c:ser>
          <c:idx val="2"/>
          <c:order val="2"/>
          <c:tx>
            <c:strRef>
              <c:f>'Overall comparison_linguistic'!$D$9</c:f>
              <c:strCache>
                <c:ptCount val="1"/>
                <c:pt idx="0">
                  <c:v>Format and Genre Maturity</c:v>
                </c:pt>
              </c:strCache>
            </c:strRef>
          </c:tx>
          <c:spPr>
            <a:ln cmpd="sng">
              <a:solidFill>
                <a:srgbClr val="A5A5A5"/>
              </a:solidFill>
            </a:ln>
          </c:spPr>
          <c:marker>
            <c:symbol val="none"/>
          </c:marker>
          <c:cat>
            <c:strRef>
              <c:f>'Overall comparison_linguistic'!$E$6:$I$6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comparison_linguistic'!$E$9:$I$9</c:f>
              <c:numCache>
                <c:formatCode>0.00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2.1666666666666665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7E-ED46-AB2A-8B4C6A7E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862557"/>
        <c:axId val="599732687"/>
      </c:radarChart>
      <c:catAx>
        <c:axId val="17728625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Linguistic Naturalness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599732687"/>
        <c:crosses val="autoZero"/>
        <c:auto val="1"/>
        <c:lblAlgn val="ctr"/>
        <c:lblOffset val="100"/>
        <c:noMultiLvlLbl val="1"/>
      </c:catAx>
      <c:valAx>
        <c:axId val="5997326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7728625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T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Average of Semantic Coherence by language
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'Overall comparison_semantic'!$D$7</c:f>
              <c:strCache>
                <c:ptCount val="1"/>
                <c:pt idx="0">
                  <c:v>Title-prompt alignment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'Overall comparison_semantic'!$E$6:$I$6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comparison_semantic'!$E$7:$I$7</c:f>
              <c:numCache>
                <c:formatCode>0.00</c:formatCode>
                <c:ptCount val="5"/>
                <c:pt idx="0">
                  <c:v>2.6666666666666665</c:v>
                </c:pt>
                <c:pt idx="1">
                  <c:v>2.1666666666666665</c:v>
                </c:pt>
                <c:pt idx="2">
                  <c:v>2.3333333333333335</c:v>
                </c:pt>
                <c:pt idx="3">
                  <c:v>2.5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F-B149-AFE3-D3027DD8CC6A}"/>
            </c:ext>
          </c:extLst>
        </c:ser>
        <c:ser>
          <c:idx val="1"/>
          <c:order val="1"/>
          <c:tx>
            <c:strRef>
              <c:f>'Overall comparison_semantic'!$D$8</c:f>
              <c:strCache>
                <c:ptCount val="1"/>
                <c:pt idx="0">
                  <c:v>Logical Flow</c:v>
                </c:pt>
              </c:strCache>
            </c:strRef>
          </c:tx>
          <c:spPr>
            <a:ln cmpd="sng">
              <a:solidFill>
                <a:srgbClr val="ED7D31"/>
              </a:solidFill>
            </a:ln>
          </c:spPr>
          <c:marker>
            <c:symbol val="none"/>
          </c:marker>
          <c:cat>
            <c:strRef>
              <c:f>'Overall comparison_semantic'!$E$6:$I$6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comparison_semantic'!$E$8:$I$8</c:f>
              <c:numCache>
                <c:formatCode>0.00</c:formatCode>
                <c:ptCount val="5"/>
                <c:pt idx="0">
                  <c:v>2.3333333333333335</c:v>
                </c:pt>
                <c:pt idx="1">
                  <c:v>2</c:v>
                </c:pt>
                <c:pt idx="2">
                  <c:v>3</c:v>
                </c:pt>
                <c:pt idx="3">
                  <c:v>1.8333333333333333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F-B149-AFE3-D3027DD8CC6A}"/>
            </c:ext>
          </c:extLst>
        </c:ser>
        <c:ser>
          <c:idx val="2"/>
          <c:order val="2"/>
          <c:tx>
            <c:strRef>
              <c:f>'Overall comparison_semantic'!$D$9</c:f>
              <c:strCache>
                <c:ptCount val="1"/>
                <c:pt idx="0">
                  <c:v>Contextual Relevance with the Prompt</c:v>
                </c:pt>
              </c:strCache>
            </c:strRef>
          </c:tx>
          <c:spPr>
            <a:ln cmpd="sng">
              <a:solidFill>
                <a:srgbClr val="A5A5A5"/>
              </a:solidFill>
            </a:ln>
          </c:spPr>
          <c:marker>
            <c:symbol val="none"/>
          </c:marker>
          <c:cat>
            <c:strRef>
              <c:f>'Overall comparison_semantic'!$E$6:$I$6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comparison_semantic'!$E$9:$I$9</c:f>
              <c:numCache>
                <c:formatCode>0.00</c:formatCode>
                <c:ptCount val="5"/>
                <c:pt idx="0">
                  <c:v>2.3333333333333335</c:v>
                </c:pt>
                <c:pt idx="1">
                  <c:v>3</c:v>
                </c:pt>
                <c:pt idx="2">
                  <c:v>2.3333333333333335</c:v>
                </c:pt>
                <c:pt idx="3">
                  <c:v>1.8333333333333333</c:v>
                </c:pt>
                <c:pt idx="4">
                  <c:v>2.1666666666666665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3F-B149-AFE3-D3027DD8C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408734"/>
        <c:axId val="1516493654"/>
      </c:radarChart>
      <c:catAx>
        <c:axId val="9624087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Semantic Coherence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516493654"/>
        <c:crosses val="autoZero"/>
        <c:auto val="1"/>
        <c:lblAlgn val="ctr"/>
        <c:lblOffset val="100"/>
        <c:noMultiLvlLbl val="1"/>
      </c:catAx>
      <c:valAx>
        <c:axId val="15164936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9624087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T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Chinese_Text 3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Chinese!$G$26</c:f>
              <c:strCache>
                <c:ptCount val="1"/>
                <c:pt idx="0">
                  <c:v>Text 3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Chinese!$D$27:$D$30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Chinese!$G$27:$G$30</c:f>
              <c:numCache>
                <c:formatCode>0.00</c:formatCode>
                <c:ptCount val="4"/>
                <c:pt idx="0">
                  <c:v>2</c:v>
                </c:pt>
                <c:pt idx="1">
                  <c:v>2.8333333333333335</c:v>
                </c:pt>
                <c:pt idx="2">
                  <c:v>2.1666666666666665</c:v>
                </c:pt>
                <c:pt idx="3">
                  <c:v>2.1666666666666665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C24E-A8DE-EE350D973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310530"/>
        <c:axId val="1668197278"/>
      </c:radarChart>
      <c:catAx>
        <c:axId val="15633105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668197278"/>
        <c:crosses val="autoZero"/>
        <c:auto val="1"/>
        <c:lblAlgn val="ctr"/>
        <c:lblOffset val="100"/>
        <c:noMultiLvlLbl val="1"/>
      </c:catAx>
      <c:valAx>
        <c:axId val="16681972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56331053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Average of Content Maturity by language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'Overall comparison_content'!$D$7</c:f>
              <c:strCache>
                <c:ptCount val="1"/>
                <c:pt idx="0">
                  <c:v>Expression Accuracy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'Overall comparison_content'!$E$6:$I$6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comparison_content'!$E$7:$I$7</c:f>
              <c:numCache>
                <c:formatCode>0.00</c:formatCode>
                <c:ptCount val="5"/>
                <c:pt idx="0">
                  <c:v>1.8333333333333333</c:v>
                </c:pt>
                <c:pt idx="1">
                  <c:v>2</c:v>
                </c:pt>
                <c:pt idx="2">
                  <c:v>2.6666666666666665</c:v>
                </c:pt>
                <c:pt idx="3">
                  <c:v>2.5</c:v>
                </c:pt>
                <c:pt idx="4">
                  <c:v>1.8333333333333333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5-8146-99EA-DEC3981DEC8C}"/>
            </c:ext>
          </c:extLst>
        </c:ser>
        <c:ser>
          <c:idx val="1"/>
          <c:order val="1"/>
          <c:tx>
            <c:strRef>
              <c:f>'Overall comparison_content'!$D$8</c:f>
              <c:strCache>
                <c:ptCount val="1"/>
                <c:pt idx="0">
                  <c:v>Subtlety and Nuance</c:v>
                </c:pt>
              </c:strCache>
            </c:strRef>
          </c:tx>
          <c:spPr>
            <a:ln cmpd="sng">
              <a:solidFill>
                <a:srgbClr val="ED7D31"/>
              </a:solidFill>
            </a:ln>
          </c:spPr>
          <c:marker>
            <c:symbol val="none"/>
          </c:marker>
          <c:cat>
            <c:strRef>
              <c:f>'Overall comparison_content'!$E$6:$I$6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comparison_content'!$E$8:$I$8</c:f>
              <c:numCache>
                <c:formatCode>0.00</c:formatCode>
                <c:ptCount val="5"/>
                <c:pt idx="0">
                  <c:v>1.8333333333333333</c:v>
                </c:pt>
                <c:pt idx="1">
                  <c:v>1.8333333333333333</c:v>
                </c:pt>
                <c:pt idx="2">
                  <c:v>2.1666666666666665</c:v>
                </c:pt>
                <c:pt idx="3">
                  <c:v>2</c:v>
                </c:pt>
                <c:pt idx="4">
                  <c:v>1.8333333333333333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5-8146-99EA-DEC3981DEC8C}"/>
            </c:ext>
          </c:extLst>
        </c:ser>
        <c:ser>
          <c:idx val="2"/>
          <c:order val="2"/>
          <c:tx>
            <c:strRef>
              <c:f>'Overall comparison_content'!$D$9</c:f>
              <c:strCache>
                <c:ptCount val="1"/>
                <c:pt idx="0">
                  <c:v>Imagery and Descriptive Quality</c:v>
                </c:pt>
              </c:strCache>
            </c:strRef>
          </c:tx>
          <c:spPr>
            <a:ln cmpd="sng">
              <a:solidFill>
                <a:srgbClr val="A5A5A5"/>
              </a:solidFill>
            </a:ln>
          </c:spPr>
          <c:marker>
            <c:symbol val="none"/>
          </c:marker>
          <c:cat>
            <c:strRef>
              <c:f>'Overall comparison_content'!$E$6:$I$6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comparison_content'!$E$9:$I$9</c:f>
              <c:numCache>
                <c:formatCode>0.00</c:formatCode>
                <c:ptCount val="5"/>
                <c:pt idx="0">
                  <c:v>2.5</c:v>
                </c:pt>
                <c:pt idx="1">
                  <c:v>1.3333333333333333</c:v>
                </c:pt>
                <c:pt idx="2">
                  <c:v>2.3333333333333335</c:v>
                </c:pt>
                <c:pt idx="3">
                  <c:v>1.6666666666666667</c:v>
                </c:pt>
                <c:pt idx="4">
                  <c:v>1.6666666666666667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5-8146-99EA-DEC3981D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0419577"/>
        <c:axId val="1845522581"/>
      </c:radarChart>
      <c:catAx>
        <c:axId val="13804195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Content/Expression Maturity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845522581"/>
        <c:crosses val="autoZero"/>
        <c:auto val="1"/>
        <c:lblAlgn val="ctr"/>
        <c:lblOffset val="100"/>
        <c:noMultiLvlLbl val="1"/>
      </c:catAx>
      <c:valAx>
        <c:axId val="18455225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3804195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T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Average of sociocultural sensitivity by languages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Overall_sociocultural!$D$7</c:f>
              <c:strCache>
                <c:ptCount val="1"/>
                <c:pt idx="0">
                  <c:v>Expressions/language usage by societal roles 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Overall_sociocultural!$E$6:$I$6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Overall_sociocultural!$E$7:$I$7</c:f>
              <c:numCache>
                <c:formatCode>0.00</c:formatCode>
                <c:ptCount val="5"/>
                <c:pt idx="0">
                  <c:v>1.8333333333333333</c:v>
                </c:pt>
                <c:pt idx="1">
                  <c:v>1.1666666666666667</c:v>
                </c:pt>
                <c:pt idx="2">
                  <c:v>1.1666666666666667</c:v>
                </c:pt>
                <c:pt idx="3">
                  <c:v>2.1666666666666665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1-9E4F-A085-AE5AA9A692E5}"/>
            </c:ext>
          </c:extLst>
        </c:ser>
        <c:ser>
          <c:idx val="1"/>
          <c:order val="1"/>
          <c:tx>
            <c:strRef>
              <c:f>Overall_sociocultural!$D$8</c:f>
              <c:strCache>
                <c:ptCount val="1"/>
                <c:pt idx="0">
                  <c:v>Honorifics and politeness</c:v>
                </c:pt>
              </c:strCache>
            </c:strRef>
          </c:tx>
          <c:spPr>
            <a:ln cmpd="sng">
              <a:solidFill>
                <a:srgbClr val="ED7D31"/>
              </a:solidFill>
            </a:ln>
          </c:spPr>
          <c:marker>
            <c:symbol val="none"/>
          </c:marker>
          <c:cat>
            <c:strRef>
              <c:f>Overall_sociocultural!$E$6:$I$6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Overall_sociocultural!$E$8:$I$8</c:f>
              <c:numCache>
                <c:formatCode>0.00</c:formatCode>
                <c:ptCount val="5"/>
                <c:pt idx="0">
                  <c:v>2</c:v>
                </c:pt>
                <c:pt idx="1">
                  <c:v>2.8333333333333335</c:v>
                </c:pt>
                <c:pt idx="2">
                  <c:v>1.8333333333333333</c:v>
                </c:pt>
                <c:pt idx="3">
                  <c:v>2</c:v>
                </c:pt>
                <c:pt idx="4">
                  <c:v>2.6666666666666665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1-9E4F-A085-AE5AA9A692E5}"/>
            </c:ext>
          </c:extLst>
        </c:ser>
        <c:ser>
          <c:idx val="2"/>
          <c:order val="2"/>
          <c:tx>
            <c:strRef>
              <c:f>Overall_sociocultural!$D$9</c:f>
              <c:strCache>
                <c:ptCount val="1"/>
                <c:pt idx="0">
                  <c:v>Integration of cultural elements</c:v>
                </c:pt>
              </c:strCache>
            </c:strRef>
          </c:tx>
          <c:spPr>
            <a:ln cmpd="sng">
              <a:solidFill>
                <a:srgbClr val="A5A5A5"/>
              </a:solidFill>
            </a:ln>
          </c:spPr>
          <c:marker>
            <c:symbol val="none"/>
          </c:marker>
          <c:cat>
            <c:strRef>
              <c:f>Overall_sociocultural!$E$6:$I$6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Overall_sociocultural!$E$9:$I$9</c:f>
              <c:numCache>
                <c:formatCode>0.00</c:formatCode>
                <c:ptCount val="5"/>
                <c:pt idx="0">
                  <c:v>2.1666666666666665</c:v>
                </c:pt>
                <c:pt idx="1">
                  <c:v>2.1666666666666665</c:v>
                </c:pt>
                <c:pt idx="2">
                  <c:v>1.6666666666666667</c:v>
                </c:pt>
                <c:pt idx="3">
                  <c:v>1.5</c:v>
                </c:pt>
                <c:pt idx="4">
                  <c:v>1.8333333333333333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1-9E4F-A085-AE5AA9A69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5391"/>
        <c:axId val="541523296"/>
      </c:radarChart>
      <c:catAx>
        <c:axId val="9755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Sociocultural Foundation/Sensitivity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541523296"/>
        <c:crosses val="autoZero"/>
        <c:auto val="1"/>
        <c:lblAlgn val="ctr"/>
        <c:lblOffset val="100"/>
        <c:noMultiLvlLbl val="1"/>
      </c:catAx>
      <c:valAx>
        <c:axId val="541523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975539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T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chemeClr val="lt1"/>
                </a:solidFill>
                <a:latin typeface="+mn-lt"/>
              </a:defRPr>
            </a:pPr>
            <a:r>
              <a:rPr sz="1400" b="0" i="0">
                <a:solidFill>
                  <a:schemeClr val="lt1"/>
                </a:solidFill>
                <a:latin typeface="+mn-lt"/>
              </a:rPr>
              <a:t>Overall performans of languages by dimensions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'OVERALL evaluation'!$C$10</c:f>
              <c:strCache>
                <c:ptCount val="1"/>
                <c:pt idx="0">
                  <c:v>Linguistic Naturalness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'OVERALL evaluation'!$D$9:$H$9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evaluation'!$D$10:$H$10</c:f>
              <c:numCache>
                <c:formatCode>0.00</c:formatCode>
                <c:ptCount val="5"/>
                <c:pt idx="0">
                  <c:v>2.17</c:v>
                </c:pt>
                <c:pt idx="1">
                  <c:v>2.1111111111111112</c:v>
                </c:pt>
                <c:pt idx="2">
                  <c:v>3</c:v>
                </c:pt>
                <c:pt idx="3">
                  <c:v>1.8888888888888891</c:v>
                </c:pt>
                <c:pt idx="4">
                  <c:v>2.0555555555555558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9-4644-86EE-6613B5D7F580}"/>
            </c:ext>
          </c:extLst>
        </c:ser>
        <c:ser>
          <c:idx val="1"/>
          <c:order val="1"/>
          <c:tx>
            <c:strRef>
              <c:f>'OVERALL evaluation'!$C$11</c:f>
              <c:strCache>
                <c:ptCount val="1"/>
                <c:pt idx="0">
                  <c:v>Semantic Coherence</c:v>
                </c:pt>
              </c:strCache>
            </c:strRef>
          </c:tx>
          <c:spPr>
            <a:ln cmpd="sng">
              <a:solidFill>
                <a:srgbClr val="ED7D31"/>
              </a:solidFill>
            </a:ln>
          </c:spPr>
          <c:marker>
            <c:symbol val="none"/>
          </c:marker>
          <c:cat>
            <c:strRef>
              <c:f>'OVERALL evaluation'!$D$9:$H$9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evaluation'!$D$11:$H$11</c:f>
              <c:numCache>
                <c:formatCode>0.00</c:formatCode>
                <c:ptCount val="5"/>
                <c:pt idx="0">
                  <c:v>2.44</c:v>
                </c:pt>
                <c:pt idx="1">
                  <c:v>2.3888888888888893</c:v>
                </c:pt>
                <c:pt idx="2">
                  <c:v>2.5555555555555558</c:v>
                </c:pt>
                <c:pt idx="3">
                  <c:v>2.0555555555555554</c:v>
                </c:pt>
                <c:pt idx="4">
                  <c:v>2.0555555555555554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9-4644-86EE-6613B5D7F580}"/>
            </c:ext>
          </c:extLst>
        </c:ser>
        <c:ser>
          <c:idx val="2"/>
          <c:order val="2"/>
          <c:tx>
            <c:strRef>
              <c:f>'OVERALL evaluation'!$C$12</c:f>
              <c:strCache>
                <c:ptCount val="1"/>
                <c:pt idx="0">
                  <c:v>Content&amp;Expression Maturity</c:v>
                </c:pt>
              </c:strCache>
            </c:strRef>
          </c:tx>
          <c:spPr>
            <a:ln cmpd="sng">
              <a:solidFill>
                <a:srgbClr val="A5A5A5"/>
              </a:solidFill>
            </a:ln>
          </c:spPr>
          <c:marker>
            <c:symbol val="none"/>
          </c:marker>
          <c:cat>
            <c:strRef>
              <c:f>'OVERALL evaluation'!$D$9:$H$9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evaluation'!$D$12:$H$12</c:f>
              <c:numCache>
                <c:formatCode>0.00</c:formatCode>
                <c:ptCount val="5"/>
                <c:pt idx="0">
                  <c:v>2.06</c:v>
                </c:pt>
                <c:pt idx="1">
                  <c:v>1.7222222222222221</c:v>
                </c:pt>
                <c:pt idx="2">
                  <c:v>2.3888888888888888</c:v>
                </c:pt>
                <c:pt idx="3">
                  <c:v>2.0555555555555554</c:v>
                </c:pt>
                <c:pt idx="4">
                  <c:v>1.7777777777777777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F9-4644-86EE-6613B5D7F580}"/>
            </c:ext>
          </c:extLst>
        </c:ser>
        <c:ser>
          <c:idx val="3"/>
          <c:order val="3"/>
          <c:tx>
            <c:strRef>
              <c:f>'OVERALL evaluation'!$C$13</c:f>
              <c:strCache>
                <c:ptCount val="1"/>
                <c:pt idx="0">
                  <c:v>Sociocultural Foundation&amp;Sensitivity</c:v>
                </c:pt>
              </c:strCache>
            </c:strRef>
          </c:tx>
          <c:spPr>
            <a:ln cmpd="sng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'OVERALL evaluation'!$D$9:$H$9</c:f>
              <c:strCache>
                <c:ptCount val="5"/>
                <c:pt idx="0">
                  <c:v>Chinese</c:v>
                </c:pt>
                <c:pt idx="1">
                  <c:v>Hindi</c:v>
                </c:pt>
                <c:pt idx="2">
                  <c:v>Japanese</c:v>
                </c:pt>
                <c:pt idx="3">
                  <c:v>Korean </c:v>
                </c:pt>
                <c:pt idx="4">
                  <c:v>Russian</c:v>
                </c:pt>
              </c:strCache>
            </c:strRef>
          </c:cat>
          <c:val>
            <c:numRef>
              <c:f>'OVERALL evaluation'!$D$13:$H$13</c:f>
              <c:numCache>
                <c:formatCode>0.00</c:formatCode>
                <c:ptCount val="5"/>
                <c:pt idx="0">
                  <c:v>2</c:v>
                </c:pt>
                <c:pt idx="1">
                  <c:v>2.0555555555555554</c:v>
                </c:pt>
                <c:pt idx="2">
                  <c:v>1.5555555555555554</c:v>
                </c:pt>
                <c:pt idx="3">
                  <c:v>1.8888888888888891</c:v>
                </c:pt>
                <c:pt idx="4">
                  <c:v>2.1666666666666665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F9-4644-86EE-6613B5D7F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447890"/>
        <c:axId val="586440331"/>
      </c:radarChart>
      <c:catAx>
        <c:axId val="9654478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586440331"/>
        <c:crosses val="autoZero"/>
        <c:auto val="1"/>
        <c:lblAlgn val="ctr"/>
        <c:lblOffset val="100"/>
        <c:noMultiLvlLbl val="1"/>
      </c:catAx>
      <c:valAx>
        <c:axId val="5864403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965447890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n-TR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chemeClr val="lt1"/>
                </a:solidFill>
                <a:latin typeface="+mn-lt"/>
              </a:defRPr>
            </a:pPr>
            <a:r>
              <a:rPr sz="1400" b="0" i="0">
                <a:solidFill>
                  <a:schemeClr val="lt1"/>
                </a:solidFill>
                <a:latin typeface="+mn-lt"/>
              </a:rPr>
              <a:t>Overall performans of dimensions by languages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'OVERALL evaluation'!$D$9</c:f>
              <c:strCache>
                <c:ptCount val="1"/>
                <c:pt idx="0">
                  <c:v>Chinese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'OVERALL evaluation'!$C$10:$C$13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Content&amp;Expression Maturity</c:v>
                </c:pt>
                <c:pt idx="3">
                  <c:v>Sociocultural Foundation&amp;Sensitivity</c:v>
                </c:pt>
              </c:strCache>
            </c:strRef>
          </c:cat>
          <c:val>
            <c:numRef>
              <c:f>'OVERALL evaluation'!$D$10:$D$13</c:f>
              <c:numCache>
                <c:formatCode>0.00</c:formatCode>
                <c:ptCount val="4"/>
                <c:pt idx="0">
                  <c:v>2.17</c:v>
                </c:pt>
                <c:pt idx="1">
                  <c:v>2.44</c:v>
                </c:pt>
                <c:pt idx="2">
                  <c:v>2.06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3-074C-8C79-CB35F4CECCA4}"/>
            </c:ext>
          </c:extLst>
        </c:ser>
        <c:ser>
          <c:idx val="1"/>
          <c:order val="1"/>
          <c:tx>
            <c:strRef>
              <c:f>'OVERALL evaluation'!$E$9</c:f>
              <c:strCache>
                <c:ptCount val="1"/>
                <c:pt idx="0">
                  <c:v>Hindi</c:v>
                </c:pt>
              </c:strCache>
            </c:strRef>
          </c:tx>
          <c:spPr>
            <a:ln cmpd="sng">
              <a:solidFill>
                <a:srgbClr val="ED7D31"/>
              </a:solidFill>
            </a:ln>
          </c:spPr>
          <c:marker>
            <c:symbol val="none"/>
          </c:marker>
          <c:cat>
            <c:strRef>
              <c:f>'OVERALL evaluation'!$C$10:$C$13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Content&amp;Expression Maturity</c:v>
                </c:pt>
                <c:pt idx="3">
                  <c:v>Sociocultural Foundation&amp;Sensitivity</c:v>
                </c:pt>
              </c:strCache>
            </c:strRef>
          </c:cat>
          <c:val>
            <c:numRef>
              <c:f>'OVERALL evaluation'!$E$10:$E$13</c:f>
              <c:numCache>
                <c:formatCode>0.00</c:formatCode>
                <c:ptCount val="4"/>
                <c:pt idx="0">
                  <c:v>2.1111111111111112</c:v>
                </c:pt>
                <c:pt idx="1">
                  <c:v>2.3888888888888893</c:v>
                </c:pt>
                <c:pt idx="2">
                  <c:v>1.7222222222222221</c:v>
                </c:pt>
                <c:pt idx="3">
                  <c:v>2.0555555555555554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3-074C-8C79-CB35F4CECCA4}"/>
            </c:ext>
          </c:extLst>
        </c:ser>
        <c:ser>
          <c:idx val="2"/>
          <c:order val="2"/>
          <c:tx>
            <c:strRef>
              <c:f>'OVERALL evaluation'!$F$9</c:f>
              <c:strCache>
                <c:ptCount val="1"/>
                <c:pt idx="0">
                  <c:v>Japanese</c:v>
                </c:pt>
              </c:strCache>
            </c:strRef>
          </c:tx>
          <c:spPr>
            <a:ln cmpd="sng">
              <a:solidFill>
                <a:srgbClr val="A5A5A5"/>
              </a:solidFill>
            </a:ln>
          </c:spPr>
          <c:marker>
            <c:symbol val="none"/>
          </c:marker>
          <c:cat>
            <c:strRef>
              <c:f>'OVERALL evaluation'!$C$10:$C$13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Content&amp;Expression Maturity</c:v>
                </c:pt>
                <c:pt idx="3">
                  <c:v>Sociocultural Foundation&amp;Sensitivity</c:v>
                </c:pt>
              </c:strCache>
            </c:strRef>
          </c:cat>
          <c:val>
            <c:numRef>
              <c:f>'OVERALL evaluation'!$F$10:$F$13</c:f>
              <c:numCache>
                <c:formatCode>0.00</c:formatCode>
                <c:ptCount val="4"/>
                <c:pt idx="0">
                  <c:v>3</c:v>
                </c:pt>
                <c:pt idx="1">
                  <c:v>2.5555555555555558</c:v>
                </c:pt>
                <c:pt idx="2">
                  <c:v>2.3888888888888888</c:v>
                </c:pt>
                <c:pt idx="3">
                  <c:v>1.5555555555555554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3-074C-8C79-CB35F4CECCA4}"/>
            </c:ext>
          </c:extLst>
        </c:ser>
        <c:ser>
          <c:idx val="3"/>
          <c:order val="3"/>
          <c:tx>
            <c:strRef>
              <c:f>'OVERALL evaluation'!$G$9</c:f>
              <c:strCache>
                <c:ptCount val="1"/>
                <c:pt idx="0">
                  <c:v>Korean </c:v>
                </c:pt>
              </c:strCache>
            </c:strRef>
          </c:tx>
          <c:spPr>
            <a:ln cmpd="sng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'OVERALL evaluation'!$C$10:$C$13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Content&amp;Expression Maturity</c:v>
                </c:pt>
                <c:pt idx="3">
                  <c:v>Sociocultural Foundation&amp;Sensitivity</c:v>
                </c:pt>
              </c:strCache>
            </c:strRef>
          </c:cat>
          <c:val>
            <c:numRef>
              <c:f>'OVERALL evaluation'!$G$10:$G$13</c:f>
              <c:numCache>
                <c:formatCode>0.00</c:formatCode>
                <c:ptCount val="4"/>
                <c:pt idx="0">
                  <c:v>1.8888888888888891</c:v>
                </c:pt>
                <c:pt idx="1">
                  <c:v>2.0555555555555554</c:v>
                </c:pt>
                <c:pt idx="2">
                  <c:v>2.0555555555555554</c:v>
                </c:pt>
                <c:pt idx="3">
                  <c:v>1.8888888888888891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3-074C-8C79-CB35F4CECCA4}"/>
            </c:ext>
          </c:extLst>
        </c:ser>
        <c:ser>
          <c:idx val="4"/>
          <c:order val="4"/>
          <c:tx>
            <c:strRef>
              <c:f>'OVERALL evaluation'!$H$9</c:f>
              <c:strCache>
                <c:ptCount val="1"/>
                <c:pt idx="0">
                  <c:v>Russian</c:v>
                </c:pt>
              </c:strCache>
            </c:strRef>
          </c:tx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cat>
            <c:strRef>
              <c:f>'OVERALL evaluation'!$C$10:$C$13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Content&amp;Expression Maturity</c:v>
                </c:pt>
                <c:pt idx="3">
                  <c:v>Sociocultural Foundation&amp;Sensitivity</c:v>
                </c:pt>
              </c:strCache>
            </c:strRef>
          </c:cat>
          <c:val>
            <c:numRef>
              <c:f>'OVERALL evaluation'!$H$10:$H$13</c:f>
              <c:numCache>
                <c:formatCode>0.00</c:formatCode>
                <c:ptCount val="4"/>
                <c:pt idx="0">
                  <c:v>2.0555555555555558</c:v>
                </c:pt>
                <c:pt idx="1">
                  <c:v>2.0555555555555554</c:v>
                </c:pt>
                <c:pt idx="2">
                  <c:v>1.7777777777777777</c:v>
                </c:pt>
                <c:pt idx="3">
                  <c:v>2.1666666666666665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3-074C-8C79-CB35F4CEC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542614"/>
        <c:axId val="2065259422"/>
      </c:radarChart>
      <c:catAx>
        <c:axId val="21305426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2065259422"/>
        <c:crosses val="autoZero"/>
        <c:auto val="1"/>
        <c:lblAlgn val="ctr"/>
        <c:lblOffset val="100"/>
        <c:noMultiLvlLbl val="1"/>
      </c:catAx>
      <c:valAx>
        <c:axId val="20652594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2130542614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n-TR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Chinese_overall average by dimension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Chinese!$H$26</c:f>
              <c:strCache>
                <c:ptCount val="1"/>
                <c:pt idx="0">
                  <c:v>Average by dimension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Chinese!$D$27:$D$30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Chinese!$H$27:$H$30</c:f>
              <c:numCache>
                <c:formatCode>0.00</c:formatCode>
                <c:ptCount val="4"/>
                <c:pt idx="0">
                  <c:v>2.1666666666666665</c:v>
                </c:pt>
                <c:pt idx="1">
                  <c:v>2.4444444444444446</c:v>
                </c:pt>
                <c:pt idx="2">
                  <c:v>2.0555555555555554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E-9543-BC34-1B0047AFF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839259"/>
        <c:axId val="1386936572"/>
      </c:radarChart>
      <c:catAx>
        <c:axId val="12008392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386936572"/>
        <c:crosses val="autoZero"/>
        <c:auto val="1"/>
        <c:lblAlgn val="ctr"/>
        <c:lblOffset val="100"/>
        <c:noMultiLvlLbl val="1"/>
      </c:catAx>
      <c:valAx>
        <c:axId val="1386936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20083925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overall comparison of texts in Chinese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Chinese!$E$26:$G$26</c:f>
              <c:strCache>
                <c:ptCount val="3"/>
                <c:pt idx="0">
                  <c:v>Text 1</c:v>
                </c:pt>
                <c:pt idx="1">
                  <c:v>Text 2</c:v>
                </c:pt>
                <c:pt idx="2">
                  <c:v>Text 3</c:v>
                </c:pt>
              </c:strCache>
            </c:strRef>
          </c:cat>
          <c:val>
            <c:numRef>
              <c:f>Chinese!$E$31:$G$31</c:f>
              <c:numCache>
                <c:formatCode>0.00</c:formatCode>
                <c:ptCount val="3"/>
                <c:pt idx="0">
                  <c:v>2.2083333333333335</c:v>
                </c:pt>
                <c:pt idx="1">
                  <c:v>1.9999999999999998</c:v>
                </c:pt>
                <c:pt idx="2">
                  <c:v>2.2916666666666665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D-5F4B-8F7D-EC34C19A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24607"/>
        <c:axId val="1648109124"/>
      </c:radarChart>
      <c:catAx>
        <c:axId val="22824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648109124"/>
        <c:crosses val="autoZero"/>
        <c:auto val="1"/>
        <c:lblAlgn val="ctr"/>
        <c:lblOffset val="100"/>
        <c:noMultiLvlLbl val="1"/>
      </c:catAx>
      <c:valAx>
        <c:axId val="16481091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TR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2282460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Hindi_Text 1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Hindi!$E$26</c:f>
              <c:strCache>
                <c:ptCount val="1"/>
                <c:pt idx="0">
                  <c:v>Text 1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Hindi!$D$27:$D$30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Hindi!$E$27:$E$30</c:f>
              <c:numCache>
                <c:formatCode>0.00</c:formatCode>
                <c:ptCount val="4"/>
                <c:pt idx="0">
                  <c:v>2.5</c:v>
                </c:pt>
                <c:pt idx="1">
                  <c:v>2.3333333333333335</c:v>
                </c:pt>
                <c:pt idx="2">
                  <c:v>1.8333333333333333</c:v>
                </c:pt>
                <c:pt idx="3">
                  <c:v>2.1666666666666665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F-4B48-82E8-44CC9A1F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900482"/>
        <c:axId val="380125814"/>
      </c:radarChart>
      <c:catAx>
        <c:axId val="10509004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380125814"/>
        <c:crosses val="autoZero"/>
        <c:auto val="1"/>
        <c:lblAlgn val="ctr"/>
        <c:lblOffset val="100"/>
        <c:noMultiLvlLbl val="1"/>
      </c:catAx>
      <c:valAx>
        <c:axId val="3801258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05090048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Hindi_Text 2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Hindi!$F$26</c:f>
              <c:strCache>
                <c:ptCount val="1"/>
                <c:pt idx="0">
                  <c:v>Text 2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Hindi!$D$27:$D$30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Hindi!$F$27:$F$30</c:f>
              <c:numCache>
                <c:formatCode>0.00</c:formatCode>
                <c:ptCount val="4"/>
                <c:pt idx="0">
                  <c:v>1.8333333333333333</c:v>
                </c:pt>
                <c:pt idx="1">
                  <c:v>2.5</c:v>
                </c:pt>
                <c:pt idx="2">
                  <c:v>2</c:v>
                </c:pt>
                <c:pt idx="3">
                  <c:v>2.1666666666666665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A-254D-97CC-98ED101DB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831419"/>
        <c:axId val="1527072031"/>
      </c:radarChart>
      <c:catAx>
        <c:axId val="9358314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527072031"/>
        <c:crosses val="autoZero"/>
        <c:auto val="1"/>
        <c:lblAlgn val="ctr"/>
        <c:lblOffset val="100"/>
        <c:noMultiLvlLbl val="1"/>
      </c:catAx>
      <c:valAx>
        <c:axId val="15270720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93583141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Hindi_Text 3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Hindi!$G$26</c:f>
              <c:strCache>
                <c:ptCount val="1"/>
                <c:pt idx="0">
                  <c:v>Text 3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Hindi!$D$27:$D$30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Hindi!$G$27:$G$30</c:f>
              <c:numCache>
                <c:formatCode>0.00</c:formatCode>
                <c:ptCount val="4"/>
                <c:pt idx="0">
                  <c:v>2</c:v>
                </c:pt>
                <c:pt idx="1">
                  <c:v>2.3333333333333335</c:v>
                </c:pt>
                <c:pt idx="2">
                  <c:v>1.3333333333333333</c:v>
                </c:pt>
                <c:pt idx="3">
                  <c:v>1.8333333333333333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2-2A46-A18F-8BBD005A9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411885"/>
        <c:axId val="366264216"/>
      </c:radarChart>
      <c:catAx>
        <c:axId val="19004118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366264216"/>
        <c:crosses val="autoZero"/>
        <c:auto val="1"/>
        <c:lblAlgn val="ctr"/>
        <c:lblOffset val="100"/>
        <c:noMultiLvlLbl val="1"/>
      </c:catAx>
      <c:valAx>
        <c:axId val="3662642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90041188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Hindi_ Overall average by dimension</a:t>
            </a:r>
          </a:p>
        </c:rich>
      </c:tx>
      <c:overlay val="0"/>
    </c:title>
    <c:autoTitleDeleted val="0"/>
    <c:plotArea>
      <c:layout/>
      <c:radarChart>
        <c:radarStyle val="marker"/>
        <c:varyColors val="1"/>
        <c:ser>
          <c:idx val="0"/>
          <c:order val="0"/>
          <c:tx>
            <c:strRef>
              <c:f>Hindi!$H$26</c:f>
              <c:strCache>
                <c:ptCount val="1"/>
                <c:pt idx="0">
                  <c:v>Average by dimension</c:v>
                </c:pt>
              </c:strCache>
            </c:strRef>
          </c:tx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Hindi!$D$27:$D$30</c:f>
              <c:strCache>
                <c:ptCount val="4"/>
                <c:pt idx="0">
                  <c:v>Linguistic Naturalness</c:v>
                </c:pt>
                <c:pt idx="1">
                  <c:v>Semantic Coherence</c:v>
                </c:pt>
                <c:pt idx="2">
                  <c:v>Content/Expression Maturity</c:v>
                </c:pt>
                <c:pt idx="3">
                  <c:v>Sociocultural Foundation/Sensitivity</c:v>
                </c:pt>
              </c:strCache>
            </c:strRef>
          </c:cat>
          <c:val>
            <c:numRef>
              <c:f>Hindi!$H$27:$H$30</c:f>
              <c:numCache>
                <c:formatCode>0.00</c:formatCode>
                <c:ptCount val="4"/>
                <c:pt idx="0">
                  <c:v>2.1111111111111112</c:v>
                </c:pt>
                <c:pt idx="1">
                  <c:v>2.3888888888888893</c:v>
                </c:pt>
                <c:pt idx="2">
                  <c:v>1.7222222222222221</c:v>
                </c:pt>
                <c:pt idx="3">
                  <c:v>2.0555555555555554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2-F64A-A289-303404EA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101266"/>
        <c:axId val="1429010810"/>
      </c:radarChart>
      <c:catAx>
        <c:axId val="11801012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429010810"/>
        <c:crosses val="autoZero"/>
        <c:auto val="1"/>
        <c:lblAlgn val="ctr"/>
        <c:lblOffset val="100"/>
        <c:noMultiLvlLbl val="1"/>
      </c:catAx>
      <c:valAx>
        <c:axId val="14290108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TR"/>
          </a:p>
        </c:txPr>
        <c:crossAx val="118010126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2152650</xdr:colOff>
      <xdr:row>33</xdr:row>
      <xdr:rowOff>95250</xdr:rowOff>
    </xdr:from>
    <xdr:ext cx="5372100" cy="2876550"/>
    <xdr:graphicFrame macro="">
      <xdr:nvGraphicFramePr>
        <xdr:cNvPr id="1808140237" name="Chart 1">
          <a:extLst>
            <a:ext uri="{FF2B5EF4-FFF2-40B4-BE49-F238E27FC236}">
              <a16:creationId xmlns:a16="http://schemas.microsoft.com/office/drawing/2014/main" id="{00000000-0008-0000-0000-0000CD07C6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657225</xdr:colOff>
      <xdr:row>33</xdr:row>
      <xdr:rowOff>85725</xdr:rowOff>
    </xdr:from>
    <xdr:ext cx="4943475" cy="2876550"/>
    <xdr:graphicFrame macro="">
      <xdr:nvGraphicFramePr>
        <xdr:cNvPr id="1302722132" name="Chart 2">
          <a:extLst>
            <a:ext uri="{FF2B5EF4-FFF2-40B4-BE49-F238E27FC236}">
              <a16:creationId xmlns:a16="http://schemas.microsoft.com/office/drawing/2014/main" id="{00000000-0008-0000-0000-000054F6A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95250</xdr:colOff>
      <xdr:row>33</xdr:row>
      <xdr:rowOff>114300</xdr:rowOff>
    </xdr:from>
    <xdr:ext cx="5048250" cy="2886075"/>
    <xdr:graphicFrame macro="">
      <xdr:nvGraphicFramePr>
        <xdr:cNvPr id="120625399" name="Chart 3">
          <a:extLst>
            <a:ext uri="{FF2B5EF4-FFF2-40B4-BE49-F238E27FC236}">
              <a16:creationId xmlns:a16="http://schemas.microsoft.com/office/drawing/2014/main" id="{00000000-0008-0000-0000-0000F798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2171700</xdr:colOff>
      <xdr:row>48</xdr:row>
      <xdr:rowOff>76200</xdr:rowOff>
    </xdr:from>
    <xdr:ext cx="5372100" cy="2876550"/>
    <xdr:graphicFrame macro="">
      <xdr:nvGraphicFramePr>
        <xdr:cNvPr id="20992586" name="Chart 4">
          <a:extLst>
            <a:ext uri="{FF2B5EF4-FFF2-40B4-BE49-F238E27FC236}">
              <a16:creationId xmlns:a16="http://schemas.microsoft.com/office/drawing/2014/main" id="{00000000-0008-0000-0000-00004A524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9</xdr:col>
      <xdr:colOff>428625</xdr:colOff>
      <xdr:row>48</xdr:row>
      <xdr:rowOff>57150</xdr:rowOff>
    </xdr:from>
    <xdr:ext cx="5143500" cy="2876550"/>
    <xdr:graphicFrame macro="">
      <xdr:nvGraphicFramePr>
        <xdr:cNvPr id="1438583474" name="Chart 5">
          <a:extLst>
            <a:ext uri="{FF2B5EF4-FFF2-40B4-BE49-F238E27FC236}">
              <a16:creationId xmlns:a16="http://schemas.microsoft.com/office/drawing/2014/main" id="{00000000-0008-0000-0000-0000B20AB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12</xdr:row>
      <xdr:rowOff>95250</xdr:rowOff>
    </xdr:from>
    <xdr:ext cx="8134350" cy="5029200"/>
    <xdr:graphicFrame macro="">
      <xdr:nvGraphicFramePr>
        <xdr:cNvPr id="647070485" name="Chart 31" title="Grafik">
          <a:extLst>
            <a:ext uri="{FF2B5EF4-FFF2-40B4-BE49-F238E27FC236}">
              <a16:creationId xmlns:a16="http://schemas.microsoft.com/office/drawing/2014/main" id="{00000000-0008-0000-0900-000015839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14</xdr:row>
      <xdr:rowOff>161925</xdr:rowOff>
    </xdr:from>
    <xdr:ext cx="11268075" cy="5791200"/>
    <xdr:graphicFrame macro="">
      <xdr:nvGraphicFramePr>
        <xdr:cNvPr id="793606324" name="Chart 32">
          <a:extLst>
            <a:ext uri="{FF2B5EF4-FFF2-40B4-BE49-F238E27FC236}">
              <a16:creationId xmlns:a16="http://schemas.microsoft.com/office/drawing/2014/main" id="{00000000-0008-0000-0A00-0000B4784D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0</xdr:colOff>
      <xdr:row>44</xdr:row>
      <xdr:rowOff>9525</xdr:rowOff>
    </xdr:from>
    <xdr:ext cx="11144250" cy="5924550"/>
    <xdr:graphicFrame macro="">
      <xdr:nvGraphicFramePr>
        <xdr:cNvPr id="198601611" name="Chart 33">
          <a:extLst>
            <a:ext uri="{FF2B5EF4-FFF2-40B4-BE49-F238E27FC236}">
              <a16:creationId xmlns:a16="http://schemas.microsoft.com/office/drawing/2014/main" id="{00000000-0008-0000-0A00-00008B6BD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742950</xdr:colOff>
      <xdr:row>34</xdr:row>
      <xdr:rowOff>85725</xdr:rowOff>
    </xdr:from>
    <xdr:ext cx="5172075" cy="2876550"/>
    <xdr:graphicFrame macro="">
      <xdr:nvGraphicFramePr>
        <xdr:cNvPr id="1533624910" name="Chart 6">
          <a:extLst>
            <a:ext uri="{FF2B5EF4-FFF2-40B4-BE49-F238E27FC236}">
              <a16:creationId xmlns:a16="http://schemas.microsoft.com/office/drawing/2014/main" id="{00000000-0008-0000-0100-00004E426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504825</xdr:colOff>
      <xdr:row>34</xdr:row>
      <xdr:rowOff>95250</xdr:rowOff>
    </xdr:from>
    <xdr:ext cx="5153025" cy="2876550"/>
    <xdr:graphicFrame macro="">
      <xdr:nvGraphicFramePr>
        <xdr:cNvPr id="1955109535" name="Chart 7">
          <a:extLst>
            <a:ext uri="{FF2B5EF4-FFF2-40B4-BE49-F238E27FC236}">
              <a16:creationId xmlns:a16="http://schemas.microsoft.com/office/drawing/2014/main" id="{00000000-0008-0000-0100-00009F9A88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209550</xdr:colOff>
      <xdr:row>34</xdr:row>
      <xdr:rowOff>85725</xdr:rowOff>
    </xdr:from>
    <xdr:ext cx="5048250" cy="2876550"/>
    <xdr:graphicFrame macro="">
      <xdr:nvGraphicFramePr>
        <xdr:cNvPr id="855636239" name="Chart 8">
          <a:extLst>
            <a:ext uri="{FF2B5EF4-FFF2-40B4-BE49-F238E27FC236}">
              <a16:creationId xmlns:a16="http://schemas.microsoft.com/office/drawing/2014/main" id="{00000000-0008-0000-0100-00000FF9F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2486025</xdr:colOff>
      <xdr:row>48</xdr:row>
      <xdr:rowOff>171450</xdr:rowOff>
    </xdr:from>
    <xdr:ext cx="5372100" cy="2886075"/>
    <xdr:graphicFrame macro="">
      <xdr:nvGraphicFramePr>
        <xdr:cNvPr id="159326458" name="Chart 9">
          <a:extLst>
            <a:ext uri="{FF2B5EF4-FFF2-40B4-BE49-F238E27FC236}">
              <a16:creationId xmlns:a16="http://schemas.microsoft.com/office/drawing/2014/main" id="{00000000-0008-0000-0100-0000FA207F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9</xdr:col>
      <xdr:colOff>762000</xdr:colOff>
      <xdr:row>48</xdr:row>
      <xdr:rowOff>161925</xdr:rowOff>
    </xdr:from>
    <xdr:ext cx="5143500" cy="2886075"/>
    <xdr:graphicFrame macro="">
      <xdr:nvGraphicFramePr>
        <xdr:cNvPr id="583181513" name="Chart 10">
          <a:extLst>
            <a:ext uri="{FF2B5EF4-FFF2-40B4-BE49-F238E27FC236}">
              <a16:creationId xmlns:a16="http://schemas.microsoft.com/office/drawing/2014/main" id="{00000000-0008-0000-0100-0000C9A4C2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1257300</xdr:colOff>
      <xdr:row>34</xdr:row>
      <xdr:rowOff>171450</xdr:rowOff>
    </xdr:from>
    <xdr:ext cx="5267325" cy="2886075"/>
    <xdr:graphicFrame macro="">
      <xdr:nvGraphicFramePr>
        <xdr:cNvPr id="1760384587" name="Chart 11">
          <a:extLst>
            <a:ext uri="{FF2B5EF4-FFF2-40B4-BE49-F238E27FC236}">
              <a16:creationId xmlns:a16="http://schemas.microsoft.com/office/drawing/2014/main" id="{00000000-0008-0000-0200-00004B56E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209550</xdr:colOff>
      <xdr:row>34</xdr:row>
      <xdr:rowOff>161925</xdr:rowOff>
    </xdr:from>
    <xdr:ext cx="5048250" cy="2886075"/>
    <xdr:graphicFrame macro="">
      <xdr:nvGraphicFramePr>
        <xdr:cNvPr id="798181167" name="Chart 12">
          <a:extLst>
            <a:ext uri="{FF2B5EF4-FFF2-40B4-BE49-F238E27FC236}">
              <a16:creationId xmlns:a16="http://schemas.microsoft.com/office/drawing/2014/main" id="{00000000-0008-0000-0200-00002F479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704850</xdr:colOff>
      <xdr:row>34</xdr:row>
      <xdr:rowOff>152400</xdr:rowOff>
    </xdr:from>
    <xdr:ext cx="4962525" cy="2914650"/>
    <xdr:graphicFrame macro="">
      <xdr:nvGraphicFramePr>
        <xdr:cNvPr id="215639107" name="Chart 13">
          <a:extLst>
            <a:ext uri="{FF2B5EF4-FFF2-40B4-BE49-F238E27FC236}">
              <a16:creationId xmlns:a16="http://schemas.microsoft.com/office/drawing/2014/main" id="{00000000-0008-0000-0200-00004364D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504825</xdr:colOff>
      <xdr:row>49</xdr:row>
      <xdr:rowOff>133350</xdr:rowOff>
    </xdr:from>
    <xdr:ext cx="5153025" cy="2886075"/>
    <xdr:graphicFrame macro="">
      <xdr:nvGraphicFramePr>
        <xdr:cNvPr id="649567297" name="Chart 14">
          <a:extLst>
            <a:ext uri="{FF2B5EF4-FFF2-40B4-BE49-F238E27FC236}">
              <a16:creationId xmlns:a16="http://schemas.microsoft.com/office/drawing/2014/main" id="{00000000-0008-0000-0200-0000419CB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11</xdr:col>
      <xdr:colOff>504825</xdr:colOff>
      <xdr:row>49</xdr:row>
      <xdr:rowOff>152400</xdr:rowOff>
    </xdr:from>
    <xdr:ext cx="3971925" cy="2886075"/>
    <xdr:graphicFrame macro="">
      <xdr:nvGraphicFramePr>
        <xdr:cNvPr id="1560826982" name="Chart 15">
          <a:extLst>
            <a:ext uri="{FF2B5EF4-FFF2-40B4-BE49-F238E27FC236}">
              <a16:creationId xmlns:a16="http://schemas.microsoft.com/office/drawing/2014/main" id="{00000000-0008-0000-0200-0000665408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32</xdr:row>
      <xdr:rowOff>152400</xdr:rowOff>
    </xdr:from>
    <xdr:ext cx="5172075" cy="2886075"/>
    <xdr:graphicFrame macro="">
      <xdr:nvGraphicFramePr>
        <xdr:cNvPr id="71365510" name="Chart 16">
          <a:extLst>
            <a:ext uri="{FF2B5EF4-FFF2-40B4-BE49-F238E27FC236}">
              <a16:creationId xmlns:a16="http://schemas.microsoft.com/office/drawing/2014/main" id="{00000000-0008-0000-0300-000086F340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19050</xdr:colOff>
      <xdr:row>32</xdr:row>
      <xdr:rowOff>152400</xdr:rowOff>
    </xdr:from>
    <xdr:ext cx="5048250" cy="2886075"/>
    <xdr:graphicFrame macro="">
      <xdr:nvGraphicFramePr>
        <xdr:cNvPr id="717884552" name="Chart 17">
          <a:extLst>
            <a:ext uri="{FF2B5EF4-FFF2-40B4-BE49-F238E27FC236}">
              <a16:creationId xmlns:a16="http://schemas.microsoft.com/office/drawing/2014/main" id="{00000000-0008-0000-0300-0000880CCA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552450</xdr:colOff>
      <xdr:row>32</xdr:row>
      <xdr:rowOff>133350</xdr:rowOff>
    </xdr:from>
    <xdr:ext cx="4819650" cy="2886075"/>
    <xdr:graphicFrame macro="">
      <xdr:nvGraphicFramePr>
        <xdr:cNvPr id="880082448" name="Chart 18">
          <a:extLst>
            <a:ext uri="{FF2B5EF4-FFF2-40B4-BE49-F238E27FC236}">
              <a16:creationId xmlns:a16="http://schemas.microsoft.com/office/drawing/2014/main" id="{00000000-0008-0000-0300-000010FE7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4</xdr:col>
      <xdr:colOff>704850</xdr:colOff>
      <xdr:row>47</xdr:row>
      <xdr:rowOff>85725</xdr:rowOff>
    </xdr:from>
    <xdr:ext cx="5153025" cy="2876550"/>
    <xdr:graphicFrame macro="">
      <xdr:nvGraphicFramePr>
        <xdr:cNvPr id="365342076" name="Chart 19">
          <a:extLst>
            <a:ext uri="{FF2B5EF4-FFF2-40B4-BE49-F238E27FC236}">
              <a16:creationId xmlns:a16="http://schemas.microsoft.com/office/drawing/2014/main" id="{00000000-0008-0000-0300-00007CADC6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762000</xdr:colOff>
      <xdr:row>47</xdr:row>
      <xdr:rowOff>47625</xdr:rowOff>
    </xdr:from>
    <xdr:ext cx="4610100" cy="2876550"/>
    <xdr:graphicFrame macro="">
      <xdr:nvGraphicFramePr>
        <xdr:cNvPr id="274641221" name="Chart 20">
          <a:extLst>
            <a:ext uri="{FF2B5EF4-FFF2-40B4-BE49-F238E27FC236}">
              <a16:creationId xmlns:a16="http://schemas.microsoft.com/office/drawing/2014/main" id="{00000000-0008-0000-0300-000045B15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34</xdr:row>
      <xdr:rowOff>0</xdr:rowOff>
    </xdr:from>
    <xdr:ext cx="5172075" cy="2876550"/>
    <xdr:graphicFrame macro="">
      <xdr:nvGraphicFramePr>
        <xdr:cNvPr id="285950979" name="Chart 21">
          <a:extLst>
            <a:ext uri="{FF2B5EF4-FFF2-40B4-BE49-F238E27FC236}">
              <a16:creationId xmlns:a16="http://schemas.microsoft.com/office/drawing/2014/main" id="{00000000-0008-0000-0400-000003440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238125</xdr:colOff>
      <xdr:row>33</xdr:row>
      <xdr:rowOff>171450</xdr:rowOff>
    </xdr:from>
    <xdr:ext cx="5048250" cy="2886075"/>
    <xdr:graphicFrame macro="">
      <xdr:nvGraphicFramePr>
        <xdr:cNvPr id="1438548971" name="Chart 22">
          <a:extLst>
            <a:ext uri="{FF2B5EF4-FFF2-40B4-BE49-F238E27FC236}">
              <a16:creationId xmlns:a16="http://schemas.microsoft.com/office/drawing/2014/main" id="{00000000-0008-0000-0400-0000EB83B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771525</xdr:colOff>
      <xdr:row>33</xdr:row>
      <xdr:rowOff>152400</xdr:rowOff>
    </xdr:from>
    <xdr:ext cx="4600575" cy="2943225"/>
    <xdr:graphicFrame macro="">
      <xdr:nvGraphicFramePr>
        <xdr:cNvPr id="1202249910" name="Chart 23">
          <a:extLst>
            <a:ext uri="{FF2B5EF4-FFF2-40B4-BE49-F238E27FC236}">
              <a16:creationId xmlns:a16="http://schemas.microsoft.com/office/drawing/2014/main" id="{00000000-0008-0000-0400-0000B6E0A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171450</xdr:colOff>
      <xdr:row>48</xdr:row>
      <xdr:rowOff>142875</xdr:rowOff>
    </xdr:from>
    <xdr:ext cx="5038725" cy="2943225"/>
    <xdr:graphicFrame macro="">
      <xdr:nvGraphicFramePr>
        <xdr:cNvPr id="931357344" name="Chart 24">
          <a:extLst>
            <a:ext uri="{FF2B5EF4-FFF2-40B4-BE49-F238E27FC236}">
              <a16:creationId xmlns:a16="http://schemas.microsoft.com/office/drawing/2014/main" id="{00000000-0008-0000-0400-0000A0628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11</xdr:col>
      <xdr:colOff>76200</xdr:colOff>
      <xdr:row>48</xdr:row>
      <xdr:rowOff>152400</xdr:rowOff>
    </xdr:from>
    <xdr:ext cx="4400550" cy="2943225"/>
    <xdr:graphicFrame macro="">
      <xdr:nvGraphicFramePr>
        <xdr:cNvPr id="883704821" name="Chart 25">
          <a:extLst>
            <a:ext uri="{FF2B5EF4-FFF2-40B4-BE49-F238E27FC236}">
              <a16:creationId xmlns:a16="http://schemas.microsoft.com/office/drawing/2014/main" id="{00000000-0008-0000-0400-0000F543AC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1847850</xdr:colOff>
      <xdr:row>14</xdr:row>
      <xdr:rowOff>104775</xdr:rowOff>
    </xdr:from>
    <xdr:ext cx="8515350" cy="5267325"/>
    <xdr:graphicFrame macro="">
      <xdr:nvGraphicFramePr>
        <xdr:cNvPr id="1016952274" name="Chart 26" title="Grafik">
          <a:extLst>
            <a:ext uri="{FF2B5EF4-FFF2-40B4-BE49-F238E27FC236}">
              <a16:creationId xmlns:a16="http://schemas.microsoft.com/office/drawing/2014/main" id="{00000000-0008-0000-0500-0000D2759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866775</xdr:colOff>
      <xdr:row>14</xdr:row>
      <xdr:rowOff>104775</xdr:rowOff>
    </xdr:from>
    <xdr:ext cx="8515350" cy="5267325"/>
    <xdr:graphicFrame macro="">
      <xdr:nvGraphicFramePr>
        <xdr:cNvPr id="567709636" name="Chart 27" title="Grafik">
          <a:extLst>
            <a:ext uri="{FF2B5EF4-FFF2-40B4-BE49-F238E27FC236}">
              <a16:creationId xmlns:a16="http://schemas.microsoft.com/office/drawing/2014/main" id="{00000000-0008-0000-0500-0000C48FD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847725</xdr:colOff>
      <xdr:row>14</xdr:row>
      <xdr:rowOff>47625</xdr:rowOff>
    </xdr:from>
    <xdr:ext cx="5715000" cy="3533775"/>
    <xdr:graphicFrame macro="">
      <xdr:nvGraphicFramePr>
        <xdr:cNvPr id="1685357559" name="Chart 28" title="Grafik">
          <a:extLst>
            <a:ext uri="{FF2B5EF4-FFF2-40B4-BE49-F238E27FC236}">
              <a16:creationId xmlns:a16="http://schemas.microsoft.com/office/drawing/2014/main" id="{00000000-0008-0000-0600-0000F7837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1133475</xdr:colOff>
      <xdr:row>14</xdr:row>
      <xdr:rowOff>104775</xdr:rowOff>
    </xdr:from>
    <xdr:ext cx="5715000" cy="3533775"/>
    <xdr:graphicFrame macro="">
      <xdr:nvGraphicFramePr>
        <xdr:cNvPr id="752303865" name="Chart 29" title="Grafik">
          <a:extLst>
            <a:ext uri="{FF2B5EF4-FFF2-40B4-BE49-F238E27FC236}">
              <a16:creationId xmlns:a16="http://schemas.microsoft.com/office/drawing/2014/main" id="{00000000-0008-0000-0700-0000F93ED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1209675</xdr:colOff>
      <xdr:row>12</xdr:row>
      <xdr:rowOff>47625</xdr:rowOff>
    </xdr:from>
    <xdr:ext cx="5715000" cy="3533775"/>
    <xdr:graphicFrame macro="">
      <xdr:nvGraphicFramePr>
        <xdr:cNvPr id="1488664143" name="Chart 30" title="Grafik">
          <a:extLst>
            <a:ext uri="{FF2B5EF4-FFF2-40B4-BE49-F238E27FC236}">
              <a16:creationId xmlns:a16="http://schemas.microsoft.com/office/drawing/2014/main" id="{00000000-0008-0000-0800-00004F36BB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1000"/>
  <sheetViews>
    <sheetView tabSelected="1" workbookViewId="0"/>
  </sheetViews>
  <sheetFormatPr baseColWidth="10" defaultColWidth="11.1640625" defaultRowHeight="15" customHeight="1" x14ac:dyDescent="0.2"/>
  <cols>
    <col min="1" max="2" width="10.5" customWidth="1"/>
    <col min="3" max="3" width="19.33203125" customWidth="1"/>
    <col min="4" max="4" width="33.33203125" customWidth="1"/>
    <col min="5" max="6" width="10.5" customWidth="1"/>
    <col min="7" max="8" width="10.83203125" customWidth="1"/>
    <col min="9" max="16" width="10.5" customWidth="1"/>
    <col min="17" max="17" width="17.1640625" customWidth="1"/>
    <col min="18" max="19" width="10.5" customWidth="1"/>
    <col min="20" max="26" width="11.1640625" customWidth="1"/>
  </cols>
  <sheetData>
    <row r="1" spans="3:17" ht="15.75" customHeight="1" x14ac:dyDescent="0.2"/>
    <row r="2" spans="3:17" ht="18.75" customHeight="1" x14ac:dyDescent="0.25">
      <c r="C2" s="115" t="s">
        <v>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3:17" ht="15.75" customHeight="1" x14ac:dyDescent="0.2">
      <c r="C3" s="117" t="s">
        <v>1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3:17" ht="15.75" customHeight="1" x14ac:dyDescent="0.2">
      <c r="C4" s="117" t="s">
        <v>2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3:17" ht="15.75" customHeight="1" x14ac:dyDescent="0.2"/>
    <row r="6" spans="3:17" ht="15.75" customHeight="1" x14ac:dyDescent="0.2">
      <c r="C6" s="118" t="s">
        <v>3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3:17" ht="15.75" customHeight="1" x14ac:dyDescent="0.2">
      <c r="C7" s="3"/>
      <c r="D7" s="4"/>
      <c r="E7" s="120" t="s">
        <v>4</v>
      </c>
      <c r="F7" s="121"/>
      <c r="G7" s="121"/>
      <c r="H7" s="122"/>
      <c r="I7" s="123" t="s">
        <v>5</v>
      </c>
      <c r="J7" s="121"/>
      <c r="K7" s="121"/>
      <c r="L7" s="121"/>
      <c r="M7" s="120" t="s">
        <v>6</v>
      </c>
      <c r="N7" s="121"/>
      <c r="O7" s="121"/>
      <c r="P7" s="121"/>
      <c r="Q7" s="5"/>
    </row>
    <row r="8" spans="3:17" ht="49.5" customHeight="1" x14ac:dyDescent="0.2">
      <c r="C8" s="6"/>
      <c r="D8" s="7"/>
      <c r="E8" s="8" t="s">
        <v>7</v>
      </c>
      <c r="F8" s="9" t="s">
        <v>8</v>
      </c>
      <c r="G8" s="10" t="s">
        <v>9</v>
      </c>
      <c r="H8" s="11" t="s">
        <v>10</v>
      </c>
      <c r="I8" s="12" t="s">
        <v>7</v>
      </c>
      <c r="J8" s="9" t="s">
        <v>8</v>
      </c>
      <c r="K8" s="10" t="s">
        <v>9</v>
      </c>
      <c r="L8" s="13" t="s">
        <v>10</v>
      </c>
      <c r="M8" s="8" t="s">
        <v>7</v>
      </c>
      <c r="N8" s="9" t="s">
        <v>8</v>
      </c>
      <c r="O8" s="10" t="s">
        <v>9</v>
      </c>
      <c r="P8" s="13" t="s">
        <v>10</v>
      </c>
      <c r="Q8" s="14" t="s">
        <v>11</v>
      </c>
    </row>
    <row r="9" spans="3:17" ht="15.75" customHeight="1" x14ac:dyDescent="0.2">
      <c r="C9" s="124" t="s">
        <v>12</v>
      </c>
      <c r="D9" s="15" t="s">
        <v>13</v>
      </c>
      <c r="E9" s="16">
        <v>2</v>
      </c>
      <c r="F9" s="17">
        <v>2</v>
      </c>
      <c r="G9" s="18">
        <f t="shared" ref="G9:G20" si="0">AVERAGE(E9:F9)</f>
        <v>2</v>
      </c>
      <c r="H9" s="127">
        <f>AVERAGE(G9:G11)</f>
        <v>2.3333333333333335</v>
      </c>
      <c r="I9" s="19">
        <v>3</v>
      </c>
      <c r="J9" s="17">
        <v>3</v>
      </c>
      <c r="K9" s="18">
        <f t="shared" ref="K9:K20" si="1">AVERAGE(I9:J9)</f>
        <v>3</v>
      </c>
      <c r="L9" s="130">
        <f>AVERAGE(K9:K11)</f>
        <v>2.1666666666666665</v>
      </c>
      <c r="M9" s="16">
        <v>2</v>
      </c>
      <c r="N9" s="17">
        <v>2</v>
      </c>
      <c r="O9" s="18">
        <f t="shared" ref="O9:O20" si="2">AVERAGE(M9:N9)</f>
        <v>2</v>
      </c>
      <c r="P9" s="130">
        <f>AVERAGE(O9:O11)</f>
        <v>2</v>
      </c>
      <c r="Q9" s="20">
        <f t="shared" ref="Q9:Q20" si="3">AVERAGE(G9,K9,O9)</f>
        <v>2.3333333333333335</v>
      </c>
    </row>
    <row r="10" spans="3:17" ht="15.75" customHeight="1" x14ac:dyDescent="0.2">
      <c r="C10" s="125"/>
      <c r="D10" s="21" t="s">
        <v>14</v>
      </c>
      <c r="E10" s="22">
        <v>2</v>
      </c>
      <c r="F10" s="23">
        <v>3</v>
      </c>
      <c r="G10" s="24">
        <f t="shared" si="0"/>
        <v>2.5</v>
      </c>
      <c r="H10" s="128"/>
      <c r="I10" s="25">
        <v>2</v>
      </c>
      <c r="J10" s="23">
        <v>2</v>
      </c>
      <c r="K10" s="24">
        <f t="shared" si="1"/>
        <v>2</v>
      </c>
      <c r="L10" s="131"/>
      <c r="M10" s="22">
        <v>3</v>
      </c>
      <c r="N10" s="23">
        <v>1</v>
      </c>
      <c r="O10" s="24">
        <f t="shared" si="2"/>
        <v>2</v>
      </c>
      <c r="P10" s="131"/>
      <c r="Q10" s="26">
        <f t="shared" si="3"/>
        <v>2.1666666666666665</v>
      </c>
    </row>
    <row r="11" spans="3:17" ht="15.75" customHeight="1" x14ac:dyDescent="0.2">
      <c r="C11" s="126"/>
      <c r="D11" s="27" t="s">
        <v>15</v>
      </c>
      <c r="E11" s="28">
        <v>3</v>
      </c>
      <c r="F11" s="29">
        <v>2</v>
      </c>
      <c r="G11" s="30">
        <f t="shared" si="0"/>
        <v>2.5</v>
      </c>
      <c r="H11" s="129"/>
      <c r="I11" s="31">
        <v>2</v>
      </c>
      <c r="J11" s="29">
        <v>1</v>
      </c>
      <c r="K11" s="30">
        <f t="shared" si="1"/>
        <v>1.5</v>
      </c>
      <c r="L11" s="132"/>
      <c r="M11" s="28">
        <v>3</v>
      </c>
      <c r="N11" s="29">
        <v>1</v>
      </c>
      <c r="O11" s="30">
        <f t="shared" si="2"/>
        <v>2</v>
      </c>
      <c r="P11" s="132"/>
      <c r="Q11" s="32">
        <f t="shared" si="3"/>
        <v>2</v>
      </c>
    </row>
    <row r="12" spans="3:17" ht="15.75" customHeight="1" x14ac:dyDescent="0.2">
      <c r="C12" s="142" t="s">
        <v>16</v>
      </c>
      <c r="D12" s="33" t="s">
        <v>17</v>
      </c>
      <c r="E12" s="34">
        <v>2</v>
      </c>
      <c r="F12" s="35">
        <v>2</v>
      </c>
      <c r="G12" s="36">
        <f t="shared" si="0"/>
        <v>2</v>
      </c>
      <c r="H12" s="133">
        <f>AVERAGE(G12:G14)</f>
        <v>1.8333333333333333</v>
      </c>
      <c r="I12" s="37">
        <v>3</v>
      </c>
      <c r="J12" s="35">
        <v>3</v>
      </c>
      <c r="K12" s="36">
        <f t="shared" si="1"/>
        <v>3</v>
      </c>
      <c r="L12" s="134">
        <f>AVERAGE(K12:K14)</f>
        <v>2.6666666666666665</v>
      </c>
      <c r="M12" s="34">
        <v>3</v>
      </c>
      <c r="N12" s="35">
        <v>3</v>
      </c>
      <c r="O12" s="36">
        <f t="shared" si="2"/>
        <v>3</v>
      </c>
      <c r="P12" s="134">
        <f>AVERAGE(O12:O14)</f>
        <v>2.8333333333333335</v>
      </c>
      <c r="Q12" s="38">
        <f t="shared" si="3"/>
        <v>2.6666666666666665</v>
      </c>
    </row>
    <row r="13" spans="3:17" ht="15.75" customHeight="1" x14ac:dyDescent="0.2">
      <c r="C13" s="125"/>
      <c r="D13" s="21" t="s">
        <v>18</v>
      </c>
      <c r="E13" s="22">
        <v>2</v>
      </c>
      <c r="F13" s="23">
        <v>2</v>
      </c>
      <c r="G13" s="24">
        <f t="shared" si="0"/>
        <v>2</v>
      </c>
      <c r="H13" s="128"/>
      <c r="I13" s="25">
        <v>3</v>
      </c>
      <c r="J13" s="23">
        <v>2</v>
      </c>
      <c r="K13" s="24">
        <f t="shared" si="1"/>
        <v>2.5</v>
      </c>
      <c r="L13" s="131"/>
      <c r="M13" s="22">
        <v>3</v>
      </c>
      <c r="N13" s="23">
        <v>2</v>
      </c>
      <c r="O13" s="24">
        <f t="shared" si="2"/>
        <v>2.5</v>
      </c>
      <c r="P13" s="131"/>
      <c r="Q13" s="26">
        <f t="shared" si="3"/>
        <v>2.3333333333333335</v>
      </c>
    </row>
    <row r="14" spans="3:17" ht="15.75" customHeight="1" x14ac:dyDescent="0.2">
      <c r="C14" s="143"/>
      <c r="D14" s="39" t="s">
        <v>19</v>
      </c>
      <c r="E14" s="40">
        <v>2</v>
      </c>
      <c r="F14" s="41">
        <v>1</v>
      </c>
      <c r="G14" s="42">
        <f t="shared" si="0"/>
        <v>1.5</v>
      </c>
      <c r="H14" s="128"/>
      <c r="I14" s="43">
        <v>3</v>
      </c>
      <c r="J14" s="41">
        <v>2</v>
      </c>
      <c r="K14" s="42">
        <f t="shared" si="1"/>
        <v>2.5</v>
      </c>
      <c r="L14" s="131"/>
      <c r="M14" s="40">
        <v>3</v>
      </c>
      <c r="N14" s="41">
        <v>3</v>
      </c>
      <c r="O14" s="42">
        <f t="shared" si="2"/>
        <v>3</v>
      </c>
      <c r="P14" s="131"/>
      <c r="Q14" s="44">
        <f t="shared" si="3"/>
        <v>2.3333333333333335</v>
      </c>
    </row>
    <row r="15" spans="3:17" ht="15.75" customHeight="1" x14ac:dyDescent="0.2">
      <c r="C15" s="142" t="s">
        <v>20</v>
      </c>
      <c r="D15" s="33" t="s">
        <v>21</v>
      </c>
      <c r="E15" s="34">
        <v>2</v>
      </c>
      <c r="F15" s="35">
        <v>2</v>
      </c>
      <c r="G15" s="36">
        <f t="shared" si="0"/>
        <v>2</v>
      </c>
      <c r="H15" s="127">
        <f>AVERAGE(G15:G17)</f>
        <v>2.1666666666666665</v>
      </c>
      <c r="I15" s="37">
        <v>2</v>
      </c>
      <c r="J15" s="35">
        <v>2</v>
      </c>
      <c r="K15" s="36">
        <f t="shared" si="1"/>
        <v>2</v>
      </c>
      <c r="L15" s="130">
        <f>AVERAGE(K15:K17)</f>
        <v>1.8333333333333333</v>
      </c>
      <c r="M15" s="34">
        <v>2</v>
      </c>
      <c r="N15" s="35">
        <v>1</v>
      </c>
      <c r="O15" s="36">
        <f t="shared" si="2"/>
        <v>1.5</v>
      </c>
      <c r="P15" s="130">
        <f>AVERAGE(O15:O17)</f>
        <v>2.1666666666666665</v>
      </c>
      <c r="Q15" s="20">
        <f t="shared" si="3"/>
        <v>1.8333333333333333</v>
      </c>
    </row>
    <row r="16" spans="3:17" ht="15.75" customHeight="1" x14ac:dyDescent="0.2">
      <c r="C16" s="125"/>
      <c r="D16" s="21" t="s">
        <v>22</v>
      </c>
      <c r="E16" s="22">
        <v>2</v>
      </c>
      <c r="F16" s="23">
        <v>2</v>
      </c>
      <c r="G16" s="24">
        <f t="shared" si="0"/>
        <v>2</v>
      </c>
      <c r="H16" s="128"/>
      <c r="I16" s="25">
        <v>2</v>
      </c>
      <c r="J16" s="23">
        <v>1</v>
      </c>
      <c r="K16" s="24">
        <f t="shared" si="1"/>
        <v>1.5</v>
      </c>
      <c r="L16" s="131"/>
      <c r="M16" s="22">
        <v>2</v>
      </c>
      <c r="N16" s="23">
        <v>2</v>
      </c>
      <c r="O16" s="24">
        <f t="shared" si="2"/>
        <v>2</v>
      </c>
      <c r="P16" s="131"/>
      <c r="Q16" s="26">
        <f t="shared" si="3"/>
        <v>1.8333333333333333</v>
      </c>
    </row>
    <row r="17" spans="3:17" ht="15.75" customHeight="1" x14ac:dyDescent="0.2">
      <c r="C17" s="143"/>
      <c r="D17" s="39" t="s">
        <v>23</v>
      </c>
      <c r="E17" s="40">
        <v>2</v>
      </c>
      <c r="F17" s="41">
        <v>3</v>
      </c>
      <c r="G17" s="42">
        <f t="shared" si="0"/>
        <v>2.5</v>
      </c>
      <c r="H17" s="129"/>
      <c r="I17" s="43">
        <v>2</v>
      </c>
      <c r="J17" s="41">
        <v>2</v>
      </c>
      <c r="K17" s="42">
        <f t="shared" si="1"/>
        <v>2</v>
      </c>
      <c r="L17" s="132"/>
      <c r="M17" s="40">
        <v>3</v>
      </c>
      <c r="N17" s="41">
        <v>3</v>
      </c>
      <c r="O17" s="42">
        <f t="shared" si="2"/>
        <v>3</v>
      </c>
      <c r="P17" s="132"/>
      <c r="Q17" s="32">
        <f t="shared" si="3"/>
        <v>2.5</v>
      </c>
    </row>
    <row r="18" spans="3:17" ht="15.75" customHeight="1" x14ac:dyDescent="0.2">
      <c r="C18" s="142" t="s">
        <v>24</v>
      </c>
      <c r="D18" s="33" t="s">
        <v>25</v>
      </c>
      <c r="E18" s="34">
        <v>2</v>
      </c>
      <c r="F18" s="35">
        <v>1</v>
      </c>
      <c r="G18" s="36">
        <f t="shared" si="0"/>
        <v>1.5</v>
      </c>
      <c r="H18" s="133">
        <f>AVERAGE(G18:G20)</f>
        <v>2.5</v>
      </c>
      <c r="I18" s="37">
        <v>2</v>
      </c>
      <c r="J18" s="35">
        <v>1</v>
      </c>
      <c r="K18" s="36">
        <f t="shared" si="1"/>
        <v>1.5</v>
      </c>
      <c r="L18" s="134">
        <f>AVERAGE(K18:K20)</f>
        <v>1.3333333333333333</v>
      </c>
      <c r="M18" s="34">
        <v>3</v>
      </c>
      <c r="N18" s="35">
        <v>2</v>
      </c>
      <c r="O18" s="36">
        <f t="shared" si="2"/>
        <v>2.5</v>
      </c>
      <c r="P18" s="134">
        <f>AVERAGE(O18:O20)</f>
        <v>2.1666666666666665</v>
      </c>
      <c r="Q18" s="20">
        <f t="shared" si="3"/>
        <v>1.8333333333333333</v>
      </c>
    </row>
    <row r="19" spans="3:17" ht="15.75" customHeight="1" x14ac:dyDescent="0.2">
      <c r="C19" s="125"/>
      <c r="D19" s="21" t="s">
        <v>26</v>
      </c>
      <c r="E19" s="22">
        <v>3</v>
      </c>
      <c r="F19" s="23">
        <v>3</v>
      </c>
      <c r="G19" s="24">
        <f t="shared" si="0"/>
        <v>3</v>
      </c>
      <c r="H19" s="128"/>
      <c r="I19" s="25">
        <v>1</v>
      </c>
      <c r="J19" s="23">
        <v>1</v>
      </c>
      <c r="K19" s="24">
        <f t="shared" si="1"/>
        <v>1</v>
      </c>
      <c r="L19" s="131"/>
      <c r="M19" s="22">
        <v>2</v>
      </c>
      <c r="N19" s="23">
        <v>2</v>
      </c>
      <c r="O19" s="24">
        <f t="shared" si="2"/>
        <v>2</v>
      </c>
      <c r="P19" s="131"/>
      <c r="Q19" s="26">
        <f t="shared" si="3"/>
        <v>2</v>
      </c>
    </row>
    <row r="20" spans="3:17" ht="15.75" customHeight="1" x14ac:dyDescent="0.2">
      <c r="C20" s="143"/>
      <c r="D20" s="39" t="s">
        <v>27</v>
      </c>
      <c r="E20" s="40">
        <v>3</v>
      </c>
      <c r="F20" s="41">
        <v>3</v>
      </c>
      <c r="G20" s="42">
        <f t="shared" si="0"/>
        <v>3</v>
      </c>
      <c r="H20" s="144"/>
      <c r="I20" s="43">
        <v>2</v>
      </c>
      <c r="J20" s="41">
        <v>1</v>
      </c>
      <c r="K20" s="42">
        <f t="shared" si="1"/>
        <v>1.5</v>
      </c>
      <c r="L20" s="135"/>
      <c r="M20" s="40">
        <v>2</v>
      </c>
      <c r="N20" s="41">
        <v>2</v>
      </c>
      <c r="O20" s="42">
        <f t="shared" si="2"/>
        <v>2</v>
      </c>
      <c r="P20" s="135"/>
      <c r="Q20" s="32">
        <f t="shared" si="3"/>
        <v>2.1666666666666665</v>
      </c>
    </row>
    <row r="21" spans="3:17" ht="15.75" customHeight="1" x14ac:dyDescent="0.2">
      <c r="C21" s="45"/>
      <c r="D21" s="46" t="s">
        <v>28</v>
      </c>
      <c r="E21" s="47">
        <f t="shared" ref="E21:F21" si="4">AVERAGE(E9:E20)</f>
        <v>2.25</v>
      </c>
      <c r="F21" s="47">
        <f t="shared" si="4"/>
        <v>2.1666666666666665</v>
      </c>
      <c r="G21" s="47"/>
      <c r="H21" s="48"/>
      <c r="I21" s="49">
        <f t="shared" ref="I21:J21" si="5">AVERAGE(I9:I20)</f>
        <v>2.25</v>
      </c>
      <c r="J21" s="47">
        <f t="shared" si="5"/>
        <v>1.75</v>
      </c>
      <c r="K21" s="47"/>
      <c r="L21" s="50"/>
      <c r="M21" s="47">
        <f t="shared" ref="M21:N21" si="6">AVERAGE(M9:M20)</f>
        <v>2.5833333333333335</v>
      </c>
      <c r="N21" s="47">
        <f t="shared" si="6"/>
        <v>2</v>
      </c>
      <c r="O21" s="47"/>
      <c r="P21" s="50"/>
      <c r="Q21" s="51"/>
    </row>
    <row r="22" spans="3:17" ht="24" customHeight="1" x14ac:dyDescent="0.2">
      <c r="C22" s="52"/>
      <c r="D22" s="53" t="s">
        <v>29</v>
      </c>
      <c r="E22" s="136">
        <f>AVERAGE(H9:H20)</f>
        <v>2.2083333333333335</v>
      </c>
      <c r="F22" s="121"/>
      <c r="G22" s="121"/>
      <c r="H22" s="122"/>
      <c r="I22" s="137">
        <f>AVERAGE(L9:L20)</f>
        <v>1.9999999999999998</v>
      </c>
      <c r="J22" s="121"/>
      <c r="K22" s="121"/>
      <c r="L22" s="121"/>
      <c r="M22" s="136">
        <f>AVERAGE(P9:P20)</f>
        <v>2.2916666666666665</v>
      </c>
      <c r="N22" s="121"/>
      <c r="O22" s="121"/>
      <c r="P22" s="121"/>
      <c r="Q22" s="54"/>
    </row>
    <row r="23" spans="3:17" ht="24" customHeight="1" x14ac:dyDescent="0.3">
      <c r="C23" s="52"/>
      <c r="D23" s="55" t="s">
        <v>30</v>
      </c>
      <c r="E23" s="138">
        <f>AVERAGE(E22:P22)</f>
        <v>2.1666666666666665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56"/>
    </row>
    <row r="24" spans="3:17" ht="15.75" customHeight="1" x14ac:dyDescent="0.2"/>
    <row r="25" spans="3:17" ht="15.75" customHeight="1" x14ac:dyDescent="0.2"/>
    <row r="26" spans="3:17" ht="15.75" customHeight="1" x14ac:dyDescent="0.2">
      <c r="D26" s="57"/>
      <c r="E26" s="58" t="s">
        <v>31</v>
      </c>
      <c r="F26" s="58" t="s">
        <v>32</v>
      </c>
      <c r="G26" s="58" t="s">
        <v>33</v>
      </c>
      <c r="H26" s="59" t="s">
        <v>10</v>
      </c>
    </row>
    <row r="27" spans="3:17" ht="15.75" customHeight="1" x14ac:dyDescent="0.2">
      <c r="D27" s="60" t="s">
        <v>12</v>
      </c>
      <c r="E27" s="61">
        <f>AVERAGE(G9:G11)</f>
        <v>2.3333333333333335</v>
      </c>
      <c r="F27" s="61">
        <f>AVERAGE(K9:K11)</f>
        <v>2.1666666666666665</v>
      </c>
      <c r="G27" s="61">
        <f>AVERAGE(O9:O11)</f>
        <v>2</v>
      </c>
      <c r="H27" s="62">
        <f t="shared" ref="H27:H31" si="7">AVERAGE(E27:G27)</f>
        <v>2.1666666666666665</v>
      </c>
    </row>
    <row r="28" spans="3:17" ht="15.75" customHeight="1" x14ac:dyDescent="0.2">
      <c r="D28" s="60" t="s">
        <v>16</v>
      </c>
      <c r="E28" s="61">
        <f>AVERAGE(G12:G14)</f>
        <v>1.8333333333333333</v>
      </c>
      <c r="F28" s="61">
        <f>AVERAGE(K12:K14)</f>
        <v>2.6666666666666665</v>
      </c>
      <c r="G28" s="61">
        <f>AVERAGE(O12:O14)</f>
        <v>2.8333333333333335</v>
      </c>
      <c r="H28" s="62">
        <f t="shared" si="7"/>
        <v>2.4444444444444446</v>
      </c>
    </row>
    <row r="29" spans="3:17" ht="15.75" customHeight="1" x14ac:dyDescent="0.2">
      <c r="D29" s="60" t="s">
        <v>20</v>
      </c>
      <c r="E29" s="61">
        <f>AVERAGE(G15:G17)</f>
        <v>2.1666666666666665</v>
      </c>
      <c r="F29" s="61">
        <f>AVERAGE(K15:K17)</f>
        <v>1.8333333333333333</v>
      </c>
      <c r="G29" s="61">
        <f>AVERAGE(O15:O17)</f>
        <v>2.1666666666666665</v>
      </c>
      <c r="H29" s="62">
        <f t="shared" si="7"/>
        <v>2.0555555555555554</v>
      </c>
    </row>
    <row r="30" spans="3:17" ht="15.75" customHeight="1" x14ac:dyDescent="0.2">
      <c r="D30" s="60" t="s">
        <v>24</v>
      </c>
      <c r="E30" s="61">
        <f>AVERAGE(G18:G20)</f>
        <v>2.5</v>
      </c>
      <c r="F30" s="61">
        <f>AVERAGE(K18:K20)</f>
        <v>1.3333333333333333</v>
      </c>
      <c r="G30" s="61">
        <f>AVERAGE(O18:O20)</f>
        <v>2.1666666666666665</v>
      </c>
      <c r="H30" s="62">
        <f t="shared" si="7"/>
        <v>2</v>
      </c>
    </row>
    <row r="31" spans="3:17" ht="15.75" customHeight="1" x14ac:dyDescent="0.2">
      <c r="D31" s="60" t="s">
        <v>29</v>
      </c>
      <c r="E31" s="61">
        <f>AVERAGE(H9:H20)</f>
        <v>2.2083333333333335</v>
      </c>
      <c r="F31" s="61">
        <f>AVERAGE(L9:L20)</f>
        <v>1.9999999999999998</v>
      </c>
      <c r="G31" s="61">
        <f>AVERAGE(P9:P20)</f>
        <v>2.2916666666666665</v>
      </c>
      <c r="H31" s="62">
        <f t="shared" si="7"/>
        <v>2.1666666666666665</v>
      </c>
    </row>
    <row r="32" spans="3:17" ht="15.75" customHeight="1" x14ac:dyDescent="0.2">
      <c r="D32" s="63" t="s">
        <v>34</v>
      </c>
      <c r="E32" s="139">
        <f>AVERAGE(E31:G31)</f>
        <v>2.1666666666666665</v>
      </c>
      <c r="F32" s="140"/>
      <c r="G32" s="140"/>
      <c r="H32" s="14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E23:P23"/>
    <mergeCell ref="E32:H32"/>
    <mergeCell ref="C12:C14"/>
    <mergeCell ref="C15:C17"/>
    <mergeCell ref="H15:H17"/>
    <mergeCell ref="L15:L17"/>
    <mergeCell ref="C18:C20"/>
    <mergeCell ref="H18:H20"/>
    <mergeCell ref="L18:L20"/>
    <mergeCell ref="P15:P17"/>
    <mergeCell ref="P18:P20"/>
    <mergeCell ref="E22:H22"/>
    <mergeCell ref="I22:L22"/>
    <mergeCell ref="M22:P22"/>
    <mergeCell ref="C9:C11"/>
    <mergeCell ref="H9:H11"/>
    <mergeCell ref="L9:L11"/>
    <mergeCell ref="P9:P11"/>
    <mergeCell ref="H12:H14"/>
    <mergeCell ref="L12:L14"/>
    <mergeCell ref="P12:P14"/>
    <mergeCell ref="C2:P2"/>
    <mergeCell ref="C3:P3"/>
    <mergeCell ref="C4:P4"/>
    <mergeCell ref="C6:P6"/>
    <mergeCell ref="E7:H7"/>
    <mergeCell ref="I7:L7"/>
    <mergeCell ref="M7:P7"/>
  </mergeCells>
  <conditionalFormatting sqref="E27:G31">
    <cfRule type="colorScale" priority="1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H27:H31">
    <cfRule type="colorScale" priority="2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E27:H31">
    <cfRule type="colorScale" priority="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J1000"/>
  <sheetViews>
    <sheetView workbookViewId="0"/>
  </sheetViews>
  <sheetFormatPr baseColWidth="10" defaultColWidth="11.1640625" defaultRowHeight="15" customHeight="1" x14ac:dyDescent="0.2"/>
  <cols>
    <col min="1" max="1" width="10.5" customWidth="1"/>
    <col min="2" max="2" width="4.5" customWidth="1"/>
    <col min="3" max="3" width="20.33203125" customWidth="1"/>
    <col min="4" max="4" width="44.5" customWidth="1"/>
    <col min="5" max="9" width="10.5" customWidth="1"/>
    <col min="10" max="10" width="22.1640625" customWidth="1"/>
    <col min="11" max="26" width="10.5" customWidth="1"/>
  </cols>
  <sheetData>
    <row r="1" spans="3:10" ht="15.75" customHeight="1" x14ac:dyDescent="0.2"/>
    <row r="2" spans="3:10" ht="15.75" customHeight="1" x14ac:dyDescent="0.25">
      <c r="C2" s="115" t="s">
        <v>0</v>
      </c>
      <c r="D2" s="116"/>
      <c r="E2" s="116"/>
      <c r="F2" s="116"/>
      <c r="G2" s="116"/>
      <c r="H2" s="1"/>
      <c r="I2" s="1"/>
    </row>
    <row r="3" spans="3:10" ht="15.75" customHeight="1" x14ac:dyDescent="0.2">
      <c r="C3" s="117" t="s">
        <v>63</v>
      </c>
      <c r="D3" s="116"/>
      <c r="E3" s="116"/>
      <c r="F3" s="116"/>
      <c r="G3" s="116"/>
      <c r="H3" s="2"/>
      <c r="I3" s="2"/>
    </row>
    <row r="4" spans="3:10" ht="15.75" customHeight="1" x14ac:dyDescent="0.2">
      <c r="C4" s="117" t="s">
        <v>2</v>
      </c>
      <c r="D4" s="116"/>
      <c r="E4" s="116"/>
      <c r="F4" s="116"/>
      <c r="G4" s="116"/>
      <c r="H4" s="2"/>
      <c r="I4" s="2"/>
    </row>
    <row r="5" spans="3:10" ht="15.75" customHeight="1" x14ac:dyDescent="0.2"/>
    <row r="6" spans="3:10" ht="15.75" customHeight="1" x14ac:dyDescent="0.2">
      <c r="C6" s="152" t="s">
        <v>24</v>
      </c>
      <c r="D6" s="87"/>
      <c r="E6" s="94" t="s">
        <v>49</v>
      </c>
      <c r="F6" s="94" t="s">
        <v>50</v>
      </c>
      <c r="G6" s="94" t="s">
        <v>51</v>
      </c>
      <c r="H6" s="94" t="s">
        <v>52</v>
      </c>
      <c r="I6" s="94" t="s">
        <v>53</v>
      </c>
      <c r="J6" s="95" t="s">
        <v>57</v>
      </c>
    </row>
    <row r="7" spans="3:10" ht="15.75" customHeight="1" x14ac:dyDescent="0.2">
      <c r="C7" s="125"/>
      <c r="D7" s="88" t="s">
        <v>25</v>
      </c>
      <c r="E7" s="89">
        <v>1.8333333333333333</v>
      </c>
      <c r="F7" s="89">
        <v>1.1666666666666667</v>
      </c>
      <c r="G7" s="89">
        <v>1.1666666666666667</v>
      </c>
      <c r="H7" s="89">
        <v>2.1666666666666665</v>
      </c>
      <c r="I7" s="89">
        <v>2</v>
      </c>
      <c r="J7" s="83">
        <f t="shared" ref="J7:J9" si="0">AVERAGE(E7:I7)</f>
        <v>1.6666666666666667</v>
      </c>
    </row>
    <row r="8" spans="3:10" ht="15.75" customHeight="1" x14ac:dyDescent="0.2">
      <c r="C8" s="125"/>
      <c r="D8" s="88" t="s">
        <v>26</v>
      </c>
      <c r="E8" s="89">
        <v>2</v>
      </c>
      <c r="F8" s="89">
        <v>2.8333333333333335</v>
      </c>
      <c r="G8" s="89">
        <v>1.8333333333333333</v>
      </c>
      <c r="H8" s="89">
        <v>2</v>
      </c>
      <c r="I8" s="89">
        <v>2.6666666666666665</v>
      </c>
      <c r="J8" s="83">
        <f t="shared" si="0"/>
        <v>2.2666666666666666</v>
      </c>
    </row>
    <row r="9" spans="3:10" ht="15.75" customHeight="1" x14ac:dyDescent="0.2">
      <c r="C9" s="125"/>
      <c r="D9" s="88" t="s">
        <v>27</v>
      </c>
      <c r="E9" s="89">
        <v>2.1666666666666665</v>
      </c>
      <c r="F9" s="89">
        <v>2.1666666666666665</v>
      </c>
      <c r="G9" s="89">
        <v>1.6666666666666667</v>
      </c>
      <c r="H9" s="89">
        <v>1.5</v>
      </c>
      <c r="I9" s="89">
        <v>1.8333333333333333</v>
      </c>
      <c r="J9" s="83">
        <f t="shared" si="0"/>
        <v>1.8666666666666667</v>
      </c>
    </row>
    <row r="10" spans="3:10" ht="15.75" customHeight="1" x14ac:dyDescent="0.2">
      <c r="C10" s="143"/>
      <c r="D10" s="91" t="s">
        <v>64</v>
      </c>
      <c r="E10" s="84">
        <f t="shared" ref="E10:I10" si="1">AVERAGE(E7:E9)</f>
        <v>2</v>
      </c>
      <c r="F10" s="84">
        <f t="shared" si="1"/>
        <v>2.0555555555555554</v>
      </c>
      <c r="G10" s="84">
        <f t="shared" si="1"/>
        <v>1.5555555555555556</v>
      </c>
      <c r="H10" s="84">
        <f t="shared" si="1"/>
        <v>1.8888888888888886</v>
      </c>
      <c r="I10" s="84">
        <f t="shared" si="1"/>
        <v>2.1666666666666665</v>
      </c>
      <c r="J10" s="85"/>
    </row>
    <row r="11" spans="3:10" ht="15.75" customHeight="1" x14ac:dyDescent="0.2"/>
    <row r="12" spans="3:10" ht="15.75" customHeight="1" x14ac:dyDescent="0.2">
      <c r="C12" s="86" t="s">
        <v>55</v>
      </c>
    </row>
    <row r="13" spans="3:10" ht="15.75" customHeight="1" x14ac:dyDescent="0.2"/>
    <row r="14" spans="3:10" ht="15.75" customHeight="1" x14ac:dyDescent="0.2"/>
    <row r="15" spans="3:10" ht="15.75" customHeight="1" x14ac:dyDescent="0.2"/>
    <row r="16" spans="3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2:G2"/>
    <mergeCell ref="C3:G3"/>
    <mergeCell ref="C4:G4"/>
    <mergeCell ref="C6:C10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983"/>
  <sheetViews>
    <sheetView workbookViewId="0"/>
  </sheetViews>
  <sheetFormatPr baseColWidth="10" defaultColWidth="11.1640625" defaultRowHeight="15" customHeight="1" x14ac:dyDescent="0.2"/>
  <cols>
    <col min="1" max="1" width="8.1640625" customWidth="1"/>
    <col min="2" max="2" width="19.33203125" customWidth="1"/>
    <col min="3" max="3" width="33.33203125" customWidth="1"/>
    <col min="4" max="8" width="10.5" customWidth="1"/>
    <col min="9" max="9" width="29.83203125" customWidth="1"/>
    <col min="10" max="26" width="10.5" customWidth="1"/>
  </cols>
  <sheetData>
    <row r="1" spans="2:10" ht="15.75" customHeight="1" x14ac:dyDescent="0.2"/>
    <row r="2" spans="2:10" ht="15.75" customHeight="1" x14ac:dyDescent="0.25">
      <c r="B2" s="115" t="s">
        <v>0</v>
      </c>
      <c r="C2" s="116"/>
      <c r="D2" s="116"/>
      <c r="E2" s="116"/>
      <c r="F2" s="116"/>
      <c r="G2" s="116"/>
      <c r="H2" s="116"/>
      <c r="I2" s="116"/>
    </row>
    <row r="3" spans="2:10" ht="15.75" customHeight="1" x14ac:dyDescent="0.2">
      <c r="B3" s="117" t="s">
        <v>65</v>
      </c>
      <c r="C3" s="116"/>
      <c r="D3" s="116"/>
      <c r="E3" s="116"/>
      <c r="F3" s="116"/>
      <c r="G3" s="116"/>
      <c r="H3" s="116"/>
      <c r="I3" s="116"/>
    </row>
    <row r="4" spans="2:10" ht="15.75" customHeight="1" x14ac:dyDescent="0.2">
      <c r="B4" s="117" t="s">
        <v>2</v>
      </c>
      <c r="C4" s="116"/>
      <c r="D4" s="116"/>
      <c r="E4" s="116"/>
      <c r="F4" s="116"/>
      <c r="G4" s="116"/>
      <c r="H4" s="116"/>
      <c r="I4" s="116"/>
    </row>
    <row r="5" spans="2:10" ht="15.75" customHeight="1" x14ac:dyDescent="0.2"/>
    <row r="6" spans="2:10" ht="15.75" customHeight="1" x14ac:dyDescent="0.2">
      <c r="C6" s="100"/>
      <c r="D6" s="101"/>
      <c r="E6" s="101"/>
      <c r="F6" s="101"/>
      <c r="G6" s="101"/>
      <c r="H6" s="101"/>
      <c r="I6" s="102"/>
    </row>
    <row r="7" spans="2:10" ht="15.75" customHeight="1" x14ac:dyDescent="0.2">
      <c r="B7" s="86" t="s">
        <v>66</v>
      </c>
      <c r="C7" s="100"/>
      <c r="D7" s="86"/>
      <c r="E7" s="86"/>
      <c r="F7" s="86"/>
      <c r="G7" s="86"/>
      <c r="H7" s="86"/>
      <c r="I7" s="86"/>
      <c r="J7" s="86"/>
    </row>
    <row r="8" spans="2:10" ht="15.75" customHeight="1" x14ac:dyDescent="0.2">
      <c r="B8" s="86"/>
      <c r="C8" s="86"/>
      <c r="D8" s="86"/>
      <c r="E8" s="86"/>
      <c r="F8" s="86"/>
      <c r="G8" s="86"/>
      <c r="H8" s="86"/>
      <c r="I8" s="86"/>
      <c r="J8" s="86"/>
    </row>
    <row r="9" spans="2:10" ht="15.75" customHeight="1" x14ac:dyDescent="0.2">
      <c r="B9" s="34"/>
      <c r="C9" s="35"/>
      <c r="D9" s="103" t="s">
        <v>49</v>
      </c>
      <c r="E9" s="104" t="s">
        <v>50</v>
      </c>
      <c r="F9" s="103" t="s">
        <v>51</v>
      </c>
      <c r="G9" s="104" t="s">
        <v>52</v>
      </c>
      <c r="H9" s="103" t="s">
        <v>53</v>
      </c>
      <c r="I9" s="105" t="s">
        <v>67</v>
      </c>
      <c r="J9" s="86"/>
    </row>
    <row r="10" spans="2:10" ht="15.75" customHeight="1" x14ac:dyDescent="0.2">
      <c r="B10" s="154" t="s">
        <v>68</v>
      </c>
      <c r="C10" s="106" t="s">
        <v>12</v>
      </c>
      <c r="D10" s="107">
        <v>2.17</v>
      </c>
      <c r="E10" s="108">
        <v>2.1111111111111112</v>
      </c>
      <c r="F10" s="107">
        <v>3</v>
      </c>
      <c r="G10" s="108">
        <v>1.8888888888888891</v>
      </c>
      <c r="H10" s="107">
        <v>2.0555555555555558</v>
      </c>
      <c r="I10" s="109">
        <f>AVERAGE(D10:H10)</f>
        <v>2.2451111111111111</v>
      </c>
      <c r="J10" s="86"/>
    </row>
    <row r="11" spans="2:10" ht="15.75" customHeight="1" x14ac:dyDescent="0.2">
      <c r="B11" s="125"/>
      <c r="C11" s="106" t="s">
        <v>16</v>
      </c>
      <c r="D11" s="107">
        <v>2.44</v>
      </c>
      <c r="E11" s="108">
        <v>2.3888888888888893</v>
      </c>
      <c r="F11" s="107">
        <v>2.5555555555555558</v>
      </c>
      <c r="G11" s="108">
        <v>2.0555555555555554</v>
      </c>
      <c r="H11" s="107">
        <v>2.0555555555555554</v>
      </c>
      <c r="I11" s="109">
        <v>1.8799999999999997</v>
      </c>
      <c r="J11" s="86"/>
    </row>
    <row r="12" spans="2:10" ht="15.75" customHeight="1" x14ac:dyDescent="0.2">
      <c r="B12" s="125"/>
      <c r="C12" s="106" t="s">
        <v>69</v>
      </c>
      <c r="D12" s="107">
        <v>2.06</v>
      </c>
      <c r="E12" s="108">
        <v>1.7222222222222221</v>
      </c>
      <c r="F12" s="107">
        <v>2.3888888888888888</v>
      </c>
      <c r="G12" s="108">
        <v>2.0555555555555554</v>
      </c>
      <c r="H12" s="107">
        <v>1.7777777777777777</v>
      </c>
      <c r="I12" s="109">
        <v>1.9533333333333331</v>
      </c>
      <c r="J12" s="86"/>
    </row>
    <row r="13" spans="2:10" ht="15.75" customHeight="1" x14ac:dyDescent="0.2">
      <c r="B13" s="126"/>
      <c r="C13" s="106" t="s">
        <v>70</v>
      </c>
      <c r="D13" s="107">
        <v>2</v>
      </c>
      <c r="E13" s="108">
        <v>2.0555555555555554</v>
      </c>
      <c r="F13" s="107">
        <v>1.5555555555555554</v>
      </c>
      <c r="G13" s="108">
        <v>1.8888888888888891</v>
      </c>
      <c r="H13" s="107">
        <v>2.1666666666666665</v>
      </c>
      <c r="I13" s="109">
        <v>1.9333333333333331</v>
      </c>
      <c r="J13" s="86"/>
    </row>
    <row r="14" spans="2:10" ht="21" x14ac:dyDescent="0.2">
      <c r="B14" s="40"/>
      <c r="C14" s="110" t="s">
        <v>71</v>
      </c>
      <c r="D14" s="111">
        <f t="shared" ref="D14:H14" si="0">AVERAGE(D10:D13)</f>
        <v>2.1675</v>
      </c>
      <c r="E14" s="112">
        <f t="shared" si="0"/>
        <v>2.0694444444444446</v>
      </c>
      <c r="F14" s="111">
        <f t="shared" si="0"/>
        <v>2.375</v>
      </c>
      <c r="G14" s="112">
        <f t="shared" si="0"/>
        <v>1.9722222222222223</v>
      </c>
      <c r="H14" s="111">
        <f t="shared" si="0"/>
        <v>2.0138888888888888</v>
      </c>
      <c r="I14" s="113"/>
      <c r="J14" s="86"/>
    </row>
    <row r="15" spans="2:10" ht="15.75" customHeight="1" x14ac:dyDescent="0.2">
      <c r="B15" s="86"/>
      <c r="C15" s="86"/>
      <c r="D15" s="86"/>
      <c r="E15" s="86"/>
      <c r="F15" s="86"/>
      <c r="G15" s="86"/>
      <c r="H15" s="86"/>
      <c r="I15" s="86"/>
      <c r="J15" s="86"/>
    </row>
    <row r="16" spans="2:10" ht="15.75" customHeight="1" x14ac:dyDescent="0.2">
      <c r="B16" s="86"/>
      <c r="C16" s="86"/>
      <c r="D16" s="86"/>
      <c r="E16" s="86"/>
      <c r="F16" s="86"/>
      <c r="G16" s="86"/>
      <c r="H16" s="86"/>
      <c r="I16" s="86"/>
      <c r="J16" s="86"/>
    </row>
    <row r="17" spans="2:10" ht="15.75" customHeight="1" x14ac:dyDescent="0.2">
      <c r="B17" s="86"/>
      <c r="C17" s="86"/>
      <c r="D17" s="86"/>
      <c r="E17" s="86"/>
      <c r="F17" s="86"/>
      <c r="G17" s="86"/>
      <c r="H17" s="86"/>
      <c r="I17" s="86"/>
      <c r="J17" s="86"/>
    </row>
    <row r="18" spans="2:10" ht="15.75" customHeight="1" x14ac:dyDescent="0.2">
      <c r="B18" s="86"/>
      <c r="C18" s="86"/>
      <c r="D18" s="86"/>
      <c r="E18" s="86"/>
      <c r="F18" s="86"/>
      <c r="G18" s="86"/>
      <c r="H18" s="86"/>
      <c r="I18" s="86"/>
      <c r="J18" s="86"/>
    </row>
    <row r="19" spans="2:10" ht="15.75" customHeight="1" x14ac:dyDescent="0.2">
      <c r="B19" s="86"/>
      <c r="C19" s="86"/>
      <c r="D19" s="86"/>
      <c r="E19" s="86"/>
      <c r="F19" s="86"/>
      <c r="G19" s="86"/>
      <c r="H19" s="86"/>
      <c r="I19" s="86"/>
      <c r="J19" s="86"/>
    </row>
    <row r="20" spans="2:10" ht="15.75" customHeight="1" x14ac:dyDescent="0.2">
      <c r="B20" s="86"/>
      <c r="C20" s="86"/>
      <c r="D20" s="114"/>
      <c r="E20" s="86"/>
      <c r="F20" s="86"/>
      <c r="G20" s="86"/>
      <c r="H20" s="86"/>
      <c r="I20" s="86"/>
      <c r="J20" s="86"/>
    </row>
    <row r="21" spans="2:10" ht="15.75" customHeight="1" x14ac:dyDescent="0.2">
      <c r="B21" s="86"/>
      <c r="C21" s="86"/>
      <c r="D21" s="86"/>
      <c r="E21" s="86"/>
      <c r="F21" s="86"/>
      <c r="G21" s="86"/>
      <c r="H21" s="86"/>
      <c r="I21" s="86"/>
      <c r="J21" s="86"/>
    </row>
    <row r="22" spans="2:10" ht="15.75" customHeight="1" x14ac:dyDescent="0.2">
      <c r="B22" s="86"/>
      <c r="C22" s="86"/>
      <c r="D22" s="86"/>
      <c r="E22" s="86"/>
      <c r="F22" s="86"/>
      <c r="G22" s="86"/>
      <c r="H22" s="86"/>
      <c r="I22" s="86"/>
      <c r="J22" s="86"/>
    </row>
    <row r="23" spans="2:10" ht="15.75" customHeight="1" x14ac:dyDescent="0.2">
      <c r="B23" s="86"/>
      <c r="C23" s="86"/>
      <c r="D23" s="86"/>
      <c r="E23" s="86"/>
      <c r="F23" s="86"/>
      <c r="G23" s="86"/>
      <c r="H23" s="86"/>
      <c r="I23" s="86"/>
      <c r="J23" s="86"/>
    </row>
    <row r="24" spans="2:10" ht="15.75" customHeight="1" x14ac:dyDescent="0.2">
      <c r="B24" s="86"/>
      <c r="C24" s="86"/>
      <c r="D24" s="86"/>
      <c r="E24" s="86"/>
      <c r="F24" s="86"/>
      <c r="G24" s="86"/>
      <c r="H24" s="86"/>
      <c r="I24" s="86"/>
      <c r="J24" s="86"/>
    </row>
    <row r="25" spans="2:10" ht="15.75" customHeight="1" x14ac:dyDescent="0.2">
      <c r="B25" s="86"/>
      <c r="C25" s="86"/>
      <c r="D25" s="86"/>
      <c r="E25" s="86"/>
      <c r="F25" s="86"/>
      <c r="G25" s="86"/>
      <c r="H25" s="86"/>
      <c r="I25" s="86"/>
      <c r="J25" s="86"/>
    </row>
    <row r="26" spans="2:10" ht="15.75" customHeight="1" x14ac:dyDescent="0.2"/>
    <row r="27" spans="2:10" ht="15.75" customHeight="1" x14ac:dyDescent="0.2"/>
    <row r="28" spans="2:10" ht="15.75" customHeight="1" x14ac:dyDescent="0.2"/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</sheetData>
  <mergeCells count="4">
    <mergeCell ref="B2:I2"/>
    <mergeCell ref="B3:I3"/>
    <mergeCell ref="B4:I4"/>
    <mergeCell ref="B10:B13"/>
  </mergeCells>
  <conditionalFormatting sqref="D10:I13">
    <cfRule type="colorScale" priority="1">
      <colorScale>
        <cfvo type="min"/>
        <cfvo type="percentile" val="50"/>
        <cfvo type="max"/>
        <color rgb="FFFF0000"/>
        <color rgb="FFFFEB84"/>
        <color theme="9"/>
      </colorScale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1000"/>
  <sheetViews>
    <sheetView workbookViewId="0"/>
  </sheetViews>
  <sheetFormatPr baseColWidth="10" defaultColWidth="11.1640625" defaultRowHeight="15" customHeight="1" x14ac:dyDescent="0.2"/>
  <cols>
    <col min="1" max="2" width="10.5" customWidth="1"/>
    <col min="3" max="3" width="19.33203125" customWidth="1"/>
    <col min="4" max="4" width="33.33203125" customWidth="1"/>
    <col min="5" max="6" width="10.5" customWidth="1"/>
    <col min="7" max="8" width="10.83203125" customWidth="1"/>
    <col min="9" max="16" width="10.5" customWidth="1"/>
    <col min="17" max="17" width="16.83203125" customWidth="1"/>
    <col min="18" max="23" width="10.5" customWidth="1"/>
    <col min="24" max="26" width="11.1640625" customWidth="1"/>
  </cols>
  <sheetData>
    <row r="1" spans="3:17" ht="15.75" customHeight="1" x14ac:dyDescent="0.2"/>
    <row r="2" spans="3:17" ht="15.75" customHeight="1" x14ac:dyDescent="0.25">
      <c r="C2" s="115" t="s">
        <v>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3:17" ht="15.75" customHeight="1" x14ac:dyDescent="0.2">
      <c r="C3" s="117" t="s">
        <v>35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3:17" ht="15.75" customHeight="1" x14ac:dyDescent="0.2">
      <c r="C4" s="117" t="s">
        <v>2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3:17" ht="15.75" customHeight="1" x14ac:dyDescent="0.2"/>
    <row r="6" spans="3:17" ht="15.75" customHeight="1" x14ac:dyDescent="0.2">
      <c r="C6" s="145" t="s">
        <v>3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3:17" ht="15.75" customHeight="1" x14ac:dyDescent="0.2">
      <c r="C7" s="3"/>
      <c r="D7" s="4"/>
      <c r="E7" s="120" t="s">
        <v>4</v>
      </c>
      <c r="F7" s="121"/>
      <c r="G7" s="121"/>
      <c r="H7" s="122"/>
      <c r="I7" s="123" t="s">
        <v>5</v>
      </c>
      <c r="J7" s="121"/>
      <c r="K7" s="121"/>
      <c r="L7" s="121"/>
      <c r="M7" s="120" t="s">
        <v>6</v>
      </c>
      <c r="N7" s="121"/>
      <c r="O7" s="121"/>
      <c r="P7" s="122"/>
      <c r="Q7" s="64"/>
    </row>
    <row r="8" spans="3:17" ht="48.75" customHeight="1" x14ac:dyDescent="0.2">
      <c r="C8" s="6"/>
      <c r="D8" s="7"/>
      <c r="E8" s="8" t="s">
        <v>7</v>
      </c>
      <c r="F8" s="9" t="s">
        <v>8</v>
      </c>
      <c r="G8" s="10" t="s">
        <v>9</v>
      </c>
      <c r="H8" s="11" t="s">
        <v>10</v>
      </c>
      <c r="I8" s="12" t="s">
        <v>7</v>
      </c>
      <c r="J8" s="9" t="s">
        <v>8</v>
      </c>
      <c r="K8" s="10" t="s">
        <v>9</v>
      </c>
      <c r="L8" s="13" t="s">
        <v>10</v>
      </c>
      <c r="M8" s="8" t="s">
        <v>7</v>
      </c>
      <c r="N8" s="9" t="s">
        <v>8</v>
      </c>
      <c r="O8" s="10" t="s">
        <v>9</v>
      </c>
      <c r="P8" s="11" t="s">
        <v>10</v>
      </c>
      <c r="Q8" s="65" t="s">
        <v>36</v>
      </c>
    </row>
    <row r="9" spans="3:17" ht="15.75" customHeight="1" x14ac:dyDescent="0.2">
      <c r="C9" s="124" t="s">
        <v>12</v>
      </c>
      <c r="D9" s="15" t="s">
        <v>13</v>
      </c>
      <c r="E9" s="16">
        <v>3</v>
      </c>
      <c r="F9" s="17">
        <v>3</v>
      </c>
      <c r="G9" s="18">
        <f t="shared" ref="G9:G20" si="0">AVERAGE(E9:F9)</f>
        <v>3</v>
      </c>
      <c r="H9" s="127">
        <f>AVERAGE(G9:G11)</f>
        <v>2.5</v>
      </c>
      <c r="I9" s="19">
        <v>2</v>
      </c>
      <c r="J9" s="17">
        <v>1</v>
      </c>
      <c r="K9" s="18">
        <f t="shared" ref="K9:K20" si="1">AVERAGE(I9:J9)</f>
        <v>1.5</v>
      </c>
      <c r="L9" s="130">
        <f>AVERAGE(K9:K11)</f>
        <v>1.8333333333333333</v>
      </c>
      <c r="M9" s="16">
        <v>3</v>
      </c>
      <c r="N9" s="17">
        <v>2</v>
      </c>
      <c r="O9" s="18">
        <f t="shared" ref="O9:O20" si="2">AVERAGE(M9:N9)</f>
        <v>2.5</v>
      </c>
      <c r="P9" s="127">
        <f>AVERAGE(O9:O11)</f>
        <v>2</v>
      </c>
      <c r="Q9" s="66">
        <f t="shared" ref="Q9:Q20" si="3">AVERAGE(G9,K9,O9)</f>
        <v>2.3333333333333335</v>
      </c>
    </row>
    <row r="10" spans="3:17" ht="15.75" customHeight="1" x14ac:dyDescent="0.2">
      <c r="C10" s="125"/>
      <c r="D10" s="21" t="s">
        <v>14</v>
      </c>
      <c r="E10" s="22">
        <v>2</v>
      </c>
      <c r="F10" s="23">
        <v>3</v>
      </c>
      <c r="G10" s="24">
        <f t="shared" si="0"/>
        <v>2.5</v>
      </c>
      <c r="H10" s="128"/>
      <c r="I10" s="25">
        <v>2</v>
      </c>
      <c r="J10" s="23">
        <v>2</v>
      </c>
      <c r="K10" s="24">
        <f t="shared" si="1"/>
        <v>2</v>
      </c>
      <c r="L10" s="131"/>
      <c r="M10" s="22">
        <v>2</v>
      </c>
      <c r="N10" s="23">
        <v>1</v>
      </c>
      <c r="O10" s="24">
        <f t="shared" si="2"/>
        <v>1.5</v>
      </c>
      <c r="P10" s="128"/>
      <c r="Q10" s="66">
        <f t="shared" si="3"/>
        <v>2</v>
      </c>
    </row>
    <row r="11" spans="3:17" ht="15.75" customHeight="1" x14ac:dyDescent="0.2">
      <c r="C11" s="126"/>
      <c r="D11" s="27" t="s">
        <v>15</v>
      </c>
      <c r="E11" s="28">
        <v>2</v>
      </c>
      <c r="F11" s="29">
        <v>2</v>
      </c>
      <c r="G11" s="30">
        <f t="shared" si="0"/>
        <v>2</v>
      </c>
      <c r="H11" s="129"/>
      <c r="I11" s="31">
        <v>2</v>
      </c>
      <c r="J11" s="29">
        <v>2</v>
      </c>
      <c r="K11" s="30">
        <f t="shared" si="1"/>
        <v>2</v>
      </c>
      <c r="L11" s="132"/>
      <c r="M11" s="28">
        <v>2</v>
      </c>
      <c r="N11" s="29">
        <v>2</v>
      </c>
      <c r="O11" s="30">
        <f t="shared" si="2"/>
        <v>2</v>
      </c>
      <c r="P11" s="129"/>
      <c r="Q11" s="67">
        <f t="shared" si="3"/>
        <v>2</v>
      </c>
    </row>
    <row r="12" spans="3:17" ht="15.75" customHeight="1" x14ac:dyDescent="0.2">
      <c r="C12" s="142" t="s">
        <v>16</v>
      </c>
      <c r="D12" s="33" t="s">
        <v>17</v>
      </c>
      <c r="E12" s="34">
        <v>2</v>
      </c>
      <c r="F12" s="35">
        <v>2</v>
      </c>
      <c r="G12" s="36">
        <f t="shared" si="0"/>
        <v>2</v>
      </c>
      <c r="H12" s="133">
        <f>AVERAGE(G12:G14)</f>
        <v>2.3333333333333335</v>
      </c>
      <c r="I12" s="37">
        <v>2</v>
      </c>
      <c r="J12" s="35">
        <v>3</v>
      </c>
      <c r="K12" s="36">
        <f t="shared" si="1"/>
        <v>2.5</v>
      </c>
      <c r="L12" s="134">
        <f>AVERAGE(K12:K14)</f>
        <v>2.5</v>
      </c>
      <c r="M12" s="34">
        <v>2</v>
      </c>
      <c r="N12" s="35">
        <v>2</v>
      </c>
      <c r="O12" s="36">
        <f t="shared" si="2"/>
        <v>2</v>
      </c>
      <c r="P12" s="134">
        <f>AVERAGE(O12:O14)</f>
        <v>2.3333333333333335</v>
      </c>
      <c r="Q12" s="68">
        <f t="shared" si="3"/>
        <v>2.1666666666666665</v>
      </c>
    </row>
    <row r="13" spans="3:17" ht="15.75" customHeight="1" x14ac:dyDescent="0.2">
      <c r="C13" s="125"/>
      <c r="D13" s="21" t="s">
        <v>18</v>
      </c>
      <c r="E13" s="22">
        <v>2</v>
      </c>
      <c r="F13" s="23">
        <v>2</v>
      </c>
      <c r="G13" s="24">
        <f t="shared" si="0"/>
        <v>2</v>
      </c>
      <c r="H13" s="128"/>
      <c r="I13" s="25">
        <v>2</v>
      </c>
      <c r="J13" s="23">
        <v>2</v>
      </c>
      <c r="K13" s="24">
        <f t="shared" si="1"/>
        <v>2</v>
      </c>
      <c r="L13" s="131"/>
      <c r="M13" s="22">
        <v>2</v>
      </c>
      <c r="N13" s="23">
        <v>2</v>
      </c>
      <c r="O13" s="24">
        <f t="shared" si="2"/>
        <v>2</v>
      </c>
      <c r="P13" s="131"/>
      <c r="Q13" s="69">
        <f t="shared" si="3"/>
        <v>2</v>
      </c>
    </row>
    <row r="14" spans="3:17" ht="15.75" customHeight="1" x14ac:dyDescent="0.2">
      <c r="C14" s="143"/>
      <c r="D14" s="39" t="s">
        <v>19</v>
      </c>
      <c r="E14" s="40">
        <v>3</v>
      </c>
      <c r="F14" s="41">
        <v>3</v>
      </c>
      <c r="G14" s="42">
        <f t="shared" si="0"/>
        <v>3</v>
      </c>
      <c r="H14" s="128"/>
      <c r="I14" s="43">
        <v>3</v>
      </c>
      <c r="J14" s="41">
        <v>3</v>
      </c>
      <c r="K14" s="42">
        <f t="shared" si="1"/>
        <v>3</v>
      </c>
      <c r="L14" s="131"/>
      <c r="M14" s="40">
        <v>3</v>
      </c>
      <c r="N14" s="41">
        <v>3</v>
      </c>
      <c r="O14" s="42">
        <f t="shared" si="2"/>
        <v>3</v>
      </c>
      <c r="P14" s="131"/>
      <c r="Q14" s="70">
        <f t="shared" si="3"/>
        <v>3</v>
      </c>
    </row>
    <row r="15" spans="3:17" ht="15.75" customHeight="1" x14ac:dyDescent="0.2">
      <c r="C15" s="142" t="s">
        <v>20</v>
      </c>
      <c r="D15" s="33" t="s">
        <v>21</v>
      </c>
      <c r="E15" s="34">
        <v>2</v>
      </c>
      <c r="F15" s="35">
        <v>2</v>
      </c>
      <c r="G15" s="36">
        <f t="shared" si="0"/>
        <v>2</v>
      </c>
      <c r="H15" s="127">
        <f>AVERAGE(G15:G17)</f>
        <v>1.8333333333333333</v>
      </c>
      <c r="I15" s="37">
        <v>3</v>
      </c>
      <c r="J15" s="35">
        <v>2</v>
      </c>
      <c r="K15" s="36">
        <f t="shared" si="1"/>
        <v>2.5</v>
      </c>
      <c r="L15" s="130">
        <f>AVERAGE(K15:K17)</f>
        <v>2</v>
      </c>
      <c r="M15" s="34">
        <v>1</v>
      </c>
      <c r="N15" s="35">
        <v>2</v>
      </c>
      <c r="O15" s="36">
        <f t="shared" si="2"/>
        <v>1.5</v>
      </c>
      <c r="P15" s="127">
        <f>AVERAGE(O15:O17)</f>
        <v>1.3333333333333333</v>
      </c>
      <c r="Q15" s="71">
        <f t="shared" si="3"/>
        <v>2</v>
      </c>
    </row>
    <row r="16" spans="3:17" ht="15.75" customHeight="1" x14ac:dyDescent="0.2">
      <c r="C16" s="125"/>
      <c r="D16" s="21" t="s">
        <v>22</v>
      </c>
      <c r="E16" s="22">
        <v>2</v>
      </c>
      <c r="F16" s="23">
        <v>2</v>
      </c>
      <c r="G16" s="24">
        <f t="shared" si="0"/>
        <v>2</v>
      </c>
      <c r="H16" s="128"/>
      <c r="I16" s="25">
        <v>3</v>
      </c>
      <c r="J16" s="23">
        <v>1</v>
      </c>
      <c r="K16" s="24">
        <f t="shared" si="1"/>
        <v>2</v>
      </c>
      <c r="L16" s="131"/>
      <c r="M16" s="22">
        <v>1</v>
      </c>
      <c r="N16" s="23">
        <v>2</v>
      </c>
      <c r="O16" s="24">
        <f t="shared" si="2"/>
        <v>1.5</v>
      </c>
      <c r="P16" s="128"/>
      <c r="Q16" s="66">
        <f t="shared" si="3"/>
        <v>1.8333333333333333</v>
      </c>
    </row>
    <row r="17" spans="3:17" ht="15.75" customHeight="1" x14ac:dyDescent="0.2">
      <c r="C17" s="143"/>
      <c r="D17" s="39" t="s">
        <v>23</v>
      </c>
      <c r="E17" s="40">
        <v>1</v>
      </c>
      <c r="F17" s="41">
        <v>2</v>
      </c>
      <c r="G17" s="42">
        <f t="shared" si="0"/>
        <v>1.5</v>
      </c>
      <c r="H17" s="129"/>
      <c r="I17" s="43">
        <v>2</v>
      </c>
      <c r="J17" s="41">
        <v>1</v>
      </c>
      <c r="K17" s="42">
        <f t="shared" si="1"/>
        <v>1.5</v>
      </c>
      <c r="L17" s="132"/>
      <c r="M17" s="40">
        <v>1</v>
      </c>
      <c r="N17" s="41">
        <v>1</v>
      </c>
      <c r="O17" s="42">
        <f t="shared" si="2"/>
        <v>1</v>
      </c>
      <c r="P17" s="129"/>
      <c r="Q17" s="67">
        <f t="shared" si="3"/>
        <v>1.3333333333333333</v>
      </c>
    </row>
    <row r="18" spans="3:17" ht="15.75" customHeight="1" x14ac:dyDescent="0.2">
      <c r="C18" s="142" t="s">
        <v>24</v>
      </c>
      <c r="D18" s="33" t="s">
        <v>25</v>
      </c>
      <c r="E18" s="34">
        <v>1</v>
      </c>
      <c r="F18" s="35">
        <v>1</v>
      </c>
      <c r="G18" s="36">
        <f t="shared" si="0"/>
        <v>1</v>
      </c>
      <c r="H18" s="133">
        <f>AVERAGE(G18:G20)</f>
        <v>2.1666666666666665</v>
      </c>
      <c r="I18" s="37">
        <v>1</v>
      </c>
      <c r="J18" s="35">
        <v>2</v>
      </c>
      <c r="K18" s="36">
        <f t="shared" si="1"/>
        <v>1.5</v>
      </c>
      <c r="L18" s="134">
        <f>AVERAGE(K18:K20)</f>
        <v>2.1666666666666665</v>
      </c>
      <c r="M18" s="34">
        <v>1</v>
      </c>
      <c r="N18" s="35">
        <v>1</v>
      </c>
      <c r="O18" s="36">
        <f t="shared" si="2"/>
        <v>1</v>
      </c>
      <c r="P18" s="134">
        <f>AVERAGE(O18:O20)</f>
        <v>1.8333333333333333</v>
      </c>
      <c r="Q18" s="68">
        <f t="shared" si="3"/>
        <v>1.1666666666666667</v>
      </c>
    </row>
    <row r="19" spans="3:17" ht="15.75" customHeight="1" x14ac:dyDescent="0.2">
      <c r="C19" s="125"/>
      <c r="D19" s="21" t="s">
        <v>26</v>
      </c>
      <c r="E19" s="22">
        <v>3</v>
      </c>
      <c r="F19" s="23">
        <v>3</v>
      </c>
      <c r="G19" s="24">
        <f t="shared" si="0"/>
        <v>3</v>
      </c>
      <c r="H19" s="128"/>
      <c r="I19" s="25">
        <v>3</v>
      </c>
      <c r="J19" s="23">
        <v>3</v>
      </c>
      <c r="K19" s="24">
        <f t="shared" si="1"/>
        <v>3</v>
      </c>
      <c r="L19" s="131"/>
      <c r="M19" s="22">
        <v>2</v>
      </c>
      <c r="N19" s="23">
        <v>3</v>
      </c>
      <c r="O19" s="24">
        <f t="shared" si="2"/>
        <v>2.5</v>
      </c>
      <c r="P19" s="131"/>
      <c r="Q19" s="69">
        <f t="shared" si="3"/>
        <v>2.8333333333333335</v>
      </c>
    </row>
    <row r="20" spans="3:17" ht="15.75" customHeight="1" x14ac:dyDescent="0.2">
      <c r="C20" s="143"/>
      <c r="D20" s="39" t="s">
        <v>27</v>
      </c>
      <c r="E20" s="40">
        <v>2</v>
      </c>
      <c r="F20" s="41">
        <v>3</v>
      </c>
      <c r="G20" s="42">
        <f t="shared" si="0"/>
        <v>2.5</v>
      </c>
      <c r="H20" s="144"/>
      <c r="I20" s="43">
        <v>2</v>
      </c>
      <c r="J20" s="41">
        <v>2</v>
      </c>
      <c r="K20" s="42">
        <f t="shared" si="1"/>
        <v>2</v>
      </c>
      <c r="L20" s="135"/>
      <c r="M20" s="40">
        <v>2</v>
      </c>
      <c r="N20" s="41">
        <v>2</v>
      </c>
      <c r="O20" s="42">
        <f t="shared" si="2"/>
        <v>2</v>
      </c>
      <c r="P20" s="135"/>
      <c r="Q20" s="70">
        <f t="shared" si="3"/>
        <v>2.1666666666666665</v>
      </c>
    </row>
    <row r="21" spans="3:17" ht="15.75" customHeight="1" x14ac:dyDescent="0.2">
      <c r="C21" s="45"/>
      <c r="D21" s="46" t="s">
        <v>28</v>
      </c>
      <c r="E21" s="47">
        <f t="shared" ref="E21:F21" si="4">AVERAGE(E9:E20)</f>
        <v>2.0833333333333335</v>
      </c>
      <c r="F21" s="47">
        <f t="shared" si="4"/>
        <v>2.3333333333333335</v>
      </c>
      <c r="G21" s="47"/>
      <c r="H21" s="48"/>
      <c r="I21" s="49">
        <f t="shared" ref="I21:J21" si="5">AVERAGE(I9:I20)</f>
        <v>2.25</v>
      </c>
      <c r="J21" s="47">
        <f t="shared" si="5"/>
        <v>2</v>
      </c>
      <c r="K21" s="47"/>
      <c r="L21" s="50"/>
      <c r="M21" s="47">
        <f t="shared" ref="M21:N21" si="6">AVERAGE(M9:M20)</f>
        <v>1.8333333333333333</v>
      </c>
      <c r="N21" s="47">
        <f t="shared" si="6"/>
        <v>1.9166666666666667</v>
      </c>
      <c r="O21" s="47"/>
      <c r="P21" s="48"/>
      <c r="Q21" s="72"/>
    </row>
    <row r="22" spans="3:17" ht="19.5" customHeight="1" x14ac:dyDescent="0.2">
      <c r="C22" s="52"/>
      <c r="D22" s="53" t="s">
        <v>29</v>
      </c>
      <c r="E22" s="136">
        <f>AVERAGE(H9:H20)</f>
        <v>2.2083333333333335</v>
      </c>
      <c r="F22" s="121"/>
      <c r="G22" s="121"/>
      <c r="H22" s="122"/>
      <c r="I22" s="137">
        <f>AVERAGE(L9:L20)</f>
        <v>2.125</v>
      </c>
      <c r="J22" s="121"/>
      <c r="K22" s="121"/>
      <c r="L22" s="121"/>
      <c r="M22" s="136">
        <f>AVERAGE(P9:P20)</f>
        <v>1.875</v>
      </c>
      <c r="N22" s="121"/>
      <c r="O22" s="121"/>
      <c r="P22" s="122"/>
      <c r="Q22" s="72"/>
    </row>
    <row r="23" spans="3:17" ht="22.5" customHeight="1" x14ac:dyDescent="0.3">
      <c r="C23" s="52"/>
      <c r="D23" s="55" t="s">
        <v>37</v>
      </c>
      <c r="E23" s="138">
        <f>AVERAGE(E22:P22)</f>
        <v>2.0694444444444446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  <c r="Q23" s="73"/>
    </row>
    <row r="24" spans="3:17" ht="15.75" customHeight="1" x14ac:dyDescent="0.2"/>
    <row r="25" spans="3:17" ht="15.75" customHeight="1" x14ac:dyDescent="0.2"/>
    <row r="26" spans="3:17" ht="15.75" customHeight="1" x14ac:dyDescent="0.2">
      <c r="D26" s="57"/>
      <c r="E26" s="58" t="s">
        <v>31</v>
      </c>
      <c r="F26" s="58" t="s">
        <v>32</v>
      </c>
      <c r="G26" s="58" t="s">
        <v>33</v>
      </c>
      <c r="H26" s="59" t="s">
        <v>10</v>
      </c>
    </row>
    <row r="27" spans="3:17" ht="15.75" customHeight="1" x14ac:dyDescent="0.2">
      <c r="D27" s="60" t="s">
        <v>12</v>
      </c>
      <c r="E27" s="61">
        <f>AVERAGE(G9:G11)</f>
        <v>2.5</v>
      </c>
      <c r="F27" s="61">
        <f>AVERAGE(K9:K11)</f>
        <v>1.8333333333333333</v>
      </c>
      <c r="G27" s="61">
        <f>AVERAGE(O9:O11)</f>
        <v>2</v>
      </c>
      <c r="H27" s="62">
        <f t="shared" ref="H27:H31" si="7">AVERAGE(E27:G27)</f>
        <v>2.1111111111111112</v>
      </c>
    </row>
    <row r="28" spans="3:17" ht="15.75" customHeight="1" x14ac:dyDescent="0.2">
      <c r="D28" s="60" t="s">
        <v>16</v>
      </c>
      <c r="E28" s="61">
        <f>AVERAGE(G12:G14)</f>
        <v>2.3333333333333335</v>
      </c>
      <c r="F28" s="61">
        <f>AVERAGE(K12:K14)</f>
        <v>2.5</v>
      </c>
      <c r="G28" s="61">
        <f>AVERAGE(O12:O14)</f>
        <v>2.3333333333333335</v>
      </c>
      <c r="H28" s="62">
        <f t="shared" si="7"/>
        <v>2.3888888888888893</v>
      </c>
    </row>
    <row r="29" spans="3:17" ht="15.75" customHeight="1" x14ac:dyDescent="0.2">
      <c r="D29" s="60" t="s">
        <v>20</v>
      </c>
      <c r="E29" s="61">
        <f>AVERAGE(G15:G17)</f>
        <v>1.8333333333333333</v>
      </c>
      <c r="F29" s="61">
        <f>AVERAGE(K15:K17)</f>
        <v>2</v>
      </c>
      <c r="G29" s="61">
        <f>AVERAGE(O15:O17)</f>
        <v>1.3333333333333333</v>
      </c>
      <c r="H29" s="62">
        <f t="shared" si="7"/>
        <v>1.7222222222222221</v>
      </c>
    </row>
    <row r="30" spans="3:17" ht="15.75" customHeight="1" x14ac:dyDescent="0.2">
      <c r="D30" s="60" t="s">
        <v>24</v>
      </c>
      <c r="E30" s="61">
        <f>AVERAGE(G18:G20)</f>
        <v>2.1666666666666665</v>
      </c>
      <c r="F30" s="61">
        <f>AVERAGE(K18:K20)</f>
        <v>2.1666666666666665</v>
      </c>
      <c r="G30" s="61">
        <f>AVERAGE(O18:O20)</f>
        <v>1.8333333333333333</v>
      </c>
      <c r="H30" s="62">
        <f t="shared" si="7"/>
        <v>2.0555555555555554</v>
      </c>
    </row>
    <row r="31" spans="3:17" ht="15.75" customHeight="1" x14ac:dyDescent="0.2">
      <c r="D31" s="60" t="s">
        <v>29</v>
      </c>
      <c r="E31" s="61">
        <f>AVERAGE(H9:H20)</f>
        <v>2.2083333333333335</v>
      </c>
      <c r="F31" s="61">
        <f>AVERAGE(L9:L20)</f>
        <v>2.125</v>
      </c>
      <c r="G31" s="61">
        <f>AVERAGE(P9:P20)</f>
        <v>1.875</v>
      </c>
      <c r="H31" s="62">
        <f t="shared" si="7"/>
        <v>2.0694444444444446</v>
      </c>
    </row>
    <row r="32" spans="3:17" ht="15.75" customHeight="1" x14ac:dyDescent="0.2">
      <c r="D32" s="63" t="s">
        <v>38</v>
      </c>
      <c r="E32" s="139">
        <f>AVERAGE(E31:G31)</f>
        <v>2.0694444444444446</v>
      </c>
      <c r="F32" s="140"/>
      <c r="G32" s="140"/>
      <c r="H32" s="14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E23:P23"/>
    <mergeCell ref="E32:H32"/>
    <mergeCell ref="C12:C14"/>
    <mergeCell ref="C15:C17"/>
    <mergeCell ref="H15:H17"/>
    <mergeCell ref="L15:L17"/>
    <mergeCell ref="C18:C20"/>
    <mergeCell ref="H18:H20"/>
    <mergeCell ref="L18:L20"/>
    <mergeCell ref="P15:P17"/>
    <mergeCell ref="P18:P20"/>
    <mergeCell ref="E22:H22"/>
    <mergeCell ref="I22:L22"/>
    <mergeCell ref="M22:P22"/>
    <mergeCell ref="C9:C11"/>
    <mergeCell ref="H9:H11"/>
    <mergeCell ref="L9:L11"/>
    <mergeCell ref="P9:P11"/>
    <mergeCell ref="H12:H14"/>
    <mergeCell ref="L12:L14"/>
    <mergeCell ref="P12:P14"/>
    <mergeCell ref="C2:P2"/>
    <mergeCell ref="C3:P3"/>
    <mergeCell ref="C4:P4"/>
    <mergeCell ref="C6:P6"/>
    <mergeCell ref="E7:H7"/>
    <mergeCell ref="I7:L7"/>
    <mergeCell ref="M7:P7"/>
  </mergeCells>
  <conditionalFormatting sqref="E27:G31">
    <cfRule type="colorScale" priority="1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H27:H31">
    <cfRule type="colorScale" priority="2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E27:H31">
    <cfRule type="colorScale" priority="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Q1000"/>
  <sheetViews>
    <sheetView workbookViewId="0"/>
  </sheetViews>
  <sheetFormatPr baseColWidth="10" defaultColWidth="11.1640625" defaultRowHeight="15" customHeight="1" x14ac:dyDescent="0.2"/>
  <cols>
    <col min="1" max="2" width="10.5" customWidth="1"/>
    <col min="3" max="3" width="19.33203125" customWidth="1"/>
    <col min="4" max="4" width="33.33203125" customWidth="1"/>
    <col min="5" max="6" width="10.5" customWidth="1"/>
    <col min="7" max="8" width="10.83203125" customWidth="1"/>
    <col min="9" max="16" width="10.5" customWidth="1"/>
    <col min="17" max="17" width="12.33203125" customWidth="1"/>
    <col min="18" max="23" width="10.5" customWidth="1"/>
    <col min="24" max="26" width="11.1640625" customWidth="1"/>
  </cols>
  <sheetData>
    <row r="1" spans="3:17" ht="15.75" customHeight="1" x14ac:dyDescent="0.2"/>
    <row r="2" spans="3:17" ht="15.75" customHeight="1" x14ac:dyDescent="0.25">
      <c r="C2" s="115" t="s">
        <v>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3:17" ht="15.75" customHeight="1" x14ac:dyDescent="0.2">
      <c r="C3" s="117" t="s">
        <v>39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3:17" ht="15.75" customHeight="1" x14ac:dyDescent="0.2">
      <c r="C4" s="117" t="s">
        <v>2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3:17" ht="15.75" customHeight="1" x14ac:dyDescent="0.2"/>
    <row r="6" spans="3:17" ht="15.75" customHeight="1" x14ac:dyDescent="0.2">
      <c r="C6" s="145" t="s">
        <v>3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3:17" ht="15.75" customHeight="1" x14ac:dyDescent="0.2">
      <c r="C7" s="3"/>
      <c r="D7" s="4"/>
      <c r="E7" s="120" t="s">
        <v>4</v>
      </c>
      <c r="F7" s="121"/>
      <c r="G7" s="121"/>
      <c r="H7" s="122"/>
      <c r="I7" s="123" t="s">
        <v>5</v>
      </c>
      <c r="J7" s="121"/>
      <c r="K7" s="121"/>
      <c r="L7" s="121"/>
      <c r="M7" s="120" t="s">
        <v>6</v>
      </c>
      <c r="N7" s="121"/>
      <c r="O7" s="121"/>
      <c r="P7" s="122"/>
      <c r="Q7" s="64"/>
    </row>
    <row r="8" spans="3:17" ht="51" x14ac:dyDescent="0.2">
      <c r="C8" s="6"/>
      <c r="D8" s="7"/>
      <c r="E8" s="8" t="s">
        <v>7</v>
      </c>
      <c r="F8" s="9" t="s">
        <v>8</v>
      </c>
      <c r="G8" s="10" t="s">
        <v>9</v>
      </c>
      <c r="H8" s="11" t="s">
        <v>10</v>
      </c>
      <c r="I8" s="12" t="s">
        <v>7</v>
      </c>
      <c r="J8" s="9" t="s">
        <v>8</v>
      </c>
      <c r="K8" s="10" t="s">
        <v>9</v>
      </c>
      <c r="L8" s="13" t="s">
        <v>10</v>
      </c>
      <c r="M8" s="8" t="s">
        <v>7</v>
      </c>
      <c r="N8" s="9" t="s">
        <v>8</v>
      </c>
      <c r="O8" s="10" t="s">
        <v>9</v>
      </c>
      <c r="P8" s="11" t="s">
        <v>10</v>
      </c>
      <c r="Q8" s="65" t="s">
        <v>36</v>
      </c>
    </row>
    <row r="9" spans="3:17" ht="15.75" customHeight="1" x14ac:dyDescent="0.2">
      <c r="C9" s="124" t="s">
        <v>12</v>
      </c>
      <c r="D9" s="15" t="s">
        <v>13</v>
      </c>
      <c r="E9" s="16">
        <v>3</v>
      </c>
      <c r="F9" s="17">
        <v>3</v>
      </c>
      <c r="G9" s="18">
        <f t="shared" ref="G9:G20" si="0">AVERAGE(E9:F9)</f>
        <v>3</v>
      </c>
      <c r="H9" s="127">
        <f>AVERAGE(G9:G11)</f>
        <v>3</v>
      </c>
      <c r="I9" s="19">
        <v>3</v>
      </c>
      <c r="J9" s="17">
        <v>3</v>
      </c>
      <c r="K9" s="18">
        <f t="shared" ref="K9:K20" si="1">AVERAGE(I9:J9)</f>
        <v>3</v>
      </c>
      <c r="L9" s="130">
        <f>AVERAGE(K9:K11)</f>
        <v>3</v>
      </c>
      <c r="M9" s="16">
        <v>3</v>
      </c>
      <c r="N9" s="17">
        <v>3</v>
      </c>
      <c r="O9" s="18">
        <f t="shared" ref="O9:O20" si="2">AVERAGE(M9:N9)</f>
        <v>3</v>
      </c>
      <c r="P9" s="127">
        <f>AVERAGE(O9:O11)</f>
        <v>3</v>
      </c>
      <c r="Q9" s="66">
        <f t="shared" ref="Q9:Q20" si="3">AVERAGE(G9,K9,O9)</f>
        <v>3</v>
      </c>
    </row>
    <row r="10" spans="3:17" ht="15.75" customHeight="1" x14ac:dyDescent="0.2">
      <c r="C10" s="125"/>
      <c r="D10" s="21" t="s">
        <v>14</v>
      </c>
      <c r="E10" s="22">
        <v>3</v>
      </c>
      <c r="F10" s="23">
        <v>3</v>
      </c>
      <c r="G10" s="24">
        <f t="shared" si="0"/>
        <v>3</v>
      </c>
      <c r="H10" s="128"/>
      <c r="I10" s="25">
        <v>3</v>
      </c>
      <c r="J10" s="23">
        <v>3</v>
      </c>
      <c r="K10" s="24">
        <f t="shared" si="1"/>
        <v>3</v>
      </c>
      <c r="L10" s="131"/>
      <c r="M10" s="22">
        <v>3</v>
      </c>
      <c r="N10" s="23">
        <v>3</v>
      </c>
      <c r="O10" s="24">
        <f t="shared" si="2"/>
        <v>3</v>
      </c>
      <c r="P10" s="128"/>
      <c r="Q10" s="66">
        <f t="shared" si="3"/>
        <v>3</v>
      </c>
    </row>
    <row r="11" spans="3:17" ht="15.75" customHeight="1" x14ac:dyDescent="0.2">
      <c r="C11" s="126"/>
      <c r="D11" s="27" t="s">
        <v>15</v>
      </c>
      <c r="E11" s="28">
        <v>3</v>
      </c>
      <c r="F11" s="29">
        <v>3</v>
      </c>
      <c r="G11" s="30">
        <f t="shared" si="0"/>
        <v>3</v>
      </c>
      <c r="H11" s="129"/>
      <c r="I11" s="31">
        <v>3</v>
      </c>
      <c r="J11" s="29">
        <v>3</v>
      </c>
      <c r="K11" s="30">
        <f t="shared" si="1"/>
        <v>3</v>
      </c>
      <c r="L11" s="132"/>
      <c r="M11" s="28">
        <v>3</v>
      </c>
      <c r="N11" s="29">
        <v>3</v>
      </c>
      <c r="O11" s="30">
        <f t="shared" si="2"/>
        <v>3</v>
      </c>
      <c r="P11" s="129"/>
      <c r="Q11" s="67">
        <f t="shared" si="3"/>
        <v>3</v>
      </c>
    </row>
    <row r="12" spans="3:17" ht="15.75" customHeight="1" x14ac:dyDescent="0.2">
      <c r="C12" s="142" t="s">
        <v>16</v>
      </c>
      <c r="D12" s="33" t="s">
        <v>17</v>
      </c>
      <c r="E12" s="34">
        <v>3</v>
      </c>
      <c r="F12" s="35">
        <v>3</v>
      </c>
      <c r="G12" s="36">
        <f t="shared" si="0"/>
        <v>3</v>
      </c>
      <c r="H12" s="133">
        <f>AVERAGE(G12:G14)</f>
        <v>3</v>
      </c>
      <c r="I12" s="37">
        <v>1</v>
      </c>
      <c r="J12" s="35">
        <v>1</v>
      </c>
      <c r="K12" s="36">
        <f t="shared" si="1"/>
        <v>1</v>
      </c>
      <c r="L12" s="134">
        <f>AVERAGE(K12:K14)</f>
        <v>1.6666666666666667</v>
      </c>
      <c r="M12" s="34">
        <v>3</v>
      </c>
      <c r="N12" s="35">
        <v>3</v>
      </c>
      <c r="O12" s="36">
        <f t="shared" si="2"/>
        <v>3</v>
      </c>
      <c r="P12" s="134">
        <f>AVERAGE(O12:O14)</f>
        <v>3</v>
      </c>
      <c r="Q12" s="68">
        <f t="shared" si="3"/>
        <v>2.3333333333333335</v>
      </c>
    </row>
    <row r="13" spans="3:17" ht="15.75" customHeight="1" x14ac:dyDescent="0.2">
      <c r="C13" s="125"/>
      <c r="D13" s="21" t="s">
        <v>18</v>
      </c>
      <c r="E13" s="22">
        <v>3</v>
      </c>
      <c r="F13" s="23">
        <v>3</v>
      </c>
      <c r="G13" s="24">
        <f t="shared" si="0"/>
        <v>3</v>
      </c>
      <c r="H13" s="128"/>
      <c r="I13" s="25">
        <v>3</v>
      </c>
      <c r="J13" s="23">
        <v>3</v>
      </c>
      <c r="K13" s="24">
        <f t="shared" si="1"/>
        <v>3</v>
      </c>
      <c r="L13" s="131"/>
      <c r="M13" s="22">
        <v>3</v>
      </c>
      <c r="N13" s="23">
        <v>3</v>
      </c>
      <c r="O13" s="24">
        <f t="shared" si="2"/>
        <v>3</v>
      </c>
      <c r="P13" s="131"/>
      <c r="Q13" s="69">
        <f t="shared" si="3"/>
        <v>3</v>
      </c>
    </row>
    <row r="14" spans="3:17" ht="15.75" customHeight="1" x14ac:dyDescent="0.2">
      <c r="C14" s="143"/>
      <c r="D14" s="39" t="s">
        <v>19</v>
      </c>
      <c r="E14" s="40">
        <v>3</v>
      </c>
      <c r="F14" s="41">
        <v>3</v>
      </c>
      <c r="G14" s="42">
        <f t="shared" si="0"/>
        <v>3</v>
      </c>
      <c r="H14" s="128"/>
      <c r="I14" s="43">
        <v>1</v>
      </c>
      <c r="J14" s="41">
        <v>1</v>
      </c>
      <c r="K14" s="42">
        <f t="shared" si="1"/>
        <v>1</v>
      </c>
      <c r="L14" s="131"/>
      <c r="M14" s="40">
        <v>3</v>
      </c>
      <c r="N14" s="41">
        <v>3</v>
      </c>
      <c r="O14" s="42">
        <f t="shared" si="2"/>
        <v>3</v>
      </c>
      <c r="P14" s="131"/>
      <c r="Q14" s="70">
        <f t="shared" si="3"/>
        <v>2.3333333333333335</v>
      </c>
    </row>
    <row r="15" spans="3:17" ht="15.75" customHeight="1" x14ac:dyDescent="0.2">
      <c r="C15" s="142" t="s">
        <v>20</v>
      </c>
      <c r="D15" s="33" t="s">
        <v>21</v>
      </c>
      <c r="E15" s="34">
        <v>3</v>
      </c>
      <c r="F15" s="35">
        <v>3</v>
      </c>
      <c r="G15" s="36">
        <f t="shared" si="0"/>
        <v>3</v>
      </c>
      <c r="H15" s="127">
        <f>AVERAGE(G15:G17)</f>
        <v>2.6666666666666665</v>
      </c>
      <c r="I15" s="37">
        <v>2</v>
      </c>
      <c r="J15" s="35">
        <v>2</v>
      </c>
      <c r="K15" s="36">
        <f t="shared" si="1"/>
        <v>2</v>
      </c>
      <c r="L15" s="130">
        <f>AVERAGE(K15:K17)</f>
        <v>2</v>
      </c>
      <c r="M15" s="34">
        <v>3</v>
      </c>
      <c r="N15" s="35">
        <v>3</v>
      </c>
      <c r="O15" s="36">
        <f t="shared" si="2"/>
        <v>3</v>
      </c>
      <c r="P15" s="127">
        <f>AVERAGE(O15:O17)</f>
        <v>2.5</v>
      </c>
      <c r="Q15" s="71">
        <f t="shared" si="3"/>
        <v>2.6666666666666665</v>
      </c>
    </row>
    <row r="16" spans="3:17" ht="15.75" customHeight="1" x14ac:dyDescent="0.2">
      <c r="C16" s="125"/>
      <c r="D16" s="21" t="s">
        <v>22</v>
      </c>
      <c r="E16" s="22">
        <v>2</v>
      </c>
      <c r="F16" s="23">
        <v>2</v>
      </c>
      <c r="G16" s="24">
        <f t="shared" si="0"/>
        <v>2</v>
      </c>
      <c r="H16" s="128"/>
      <c r="I16" s="25">
        <v>2</v>
      </c>
      <c r="J16" s="23">
        <v>2</v>
      </c>
      <c r="K16" s="24">
        <f t="shared" si="1"/>
        <v>2</v>
      </c>
      <c r="L16" s="131"/>
      <c r="M16" s="22">
        <v>2</v>
      </c>
      <c r="N16" s="23">
        <v>3</v>
      </c>
      <c r="O16" s="24">
        <f t="shared" si="2"/>
        <v>2.5</v>
      </c>
      <c r="P16" s="128"/>
      <c r="Q16" s="66">
        <f t="shared" si="3"/>
        <v>2.1666666666666665</v>
      </c>
    </row>
    <row r="17" spans="3:17" ht="15.75" customHeight="1" x14ac:dyDescent="0.2">
      <c r="C17" s="143"/>
      <c r="D17" s="39" t="s">
        <v>23</v>
      </c>
      <c r="E17" s="40">
        <v>3</v>
      </c>
      <c r="F17" s="41">
        <v>3</v>
      </c>
      <c r="G17" s="42">
        <f t="shared" si="0"/>
        <v>3</v>
      </c>
      <c r="H17" s="129"/>
      <c r="I17" s="43">
        <v>2</v>
      </c>
      <c r="J17" s="41">
        <v>2</v>
      </c>
      <c r="K17" s="42">
        <f t="shared" si="1"/>
        <v>2</v>
      </c>
      <c r="L17" s="132"/>
      <c r="M17" s="40">
        <v>2</v>
      </c>
      <c r="N17" s="41">
        <v>2</v>
      </c>
      <c r="O17" s="42">
        <f t="shared" si="2"/>
        <v>2</v>
      </c>
      <c r="P17" s="129"/>
      <c r="Q17" s="67">
        <f t="shared" si="3"/>
        <v>2.3333333333333335</v>
      </c>
    </row>
    <row r="18" spans="3:17" ht="15.75" customHeight="1" x14ac:dyDescent="0.2">
      <c r="C18" s="142" t="s">
        <v>24</v>
      </c>
      <c r="D18" s="33" t="s">
        <v>25</v>
      </c>
      <c r="E18" s="34">
        <v>1</v>
      </c>
      <c r="F18" s="35">
        <v>1</v>
      </c>
      <c r="G18" s="36">
        <f t="shared" si="0"/>
        <v>1</v>
      </c>
      <c r="H18" s="133">
        <f>AVERAGE(G18:G20)</f>
        <v>2</v>
      </c>
      <c r="I18" s="37">
        <v>1</v>
      </c>
      <c r="J18" s="35">
        <v>1</v>
      </c>
      <c r="K18" s="36">
        <f t="shared" si="1"/>
        <v>1</v>
      </c>
      <c r="L18" s="134">
        <f>AVERAGE(K18:K20)</f>
        <v>1.3333333333333333</v>
      </c>
      <c r="M18" s="34">
        <v>2</v>
      </c>
      <c r="N18" s="35">
        <v>1</v>
      </c>
      <c r="O18" s="36">
        <f t="shared" si="2"/>
        <v>1.5</v>
      </c>
      <c r="P18" s="134">
        <f>AVERAGE(O18:O20)</f>
        <v>1.3333333333333333</v>
      </c>
      <c r="Q18" s="68">
        <f t="shared" si="3"/>
        <v>1.1666666666666667</v>
      </c>
    </row>
    <row r="19" spans="3:17" ht="15.75" customHeight="1" x14ac:dyDescent="0.2">
      <c r="C19" s="125"/>
      <c r="D19" s="21" t="s">
        <v>26</v>
      </c>
      <c r="E19" s="22">
        <v>2</v>
      </c>
      <c r="F19" s="23">
        <v>2</v>
      </c>
      <c r="G19" s="24">
        <f t="shared" si="0"/>
        <v>2</v>
      </c>
      <c r="H19" s="128"/>
      <c r="I19" s="25">
        <v>2</v>
      </c>
      <c r="J19" s="23">
        <v>2</v>
      </c>
      <c r="K19" s="24">
        <f t="shared" si="1"/>
        <v>2</v>
      </c>
      <c r="L19" s="131"/>
      <c r="M19" s="22">
        <v>1</v>
      </c>
      <c r="N19" s="23">
        <v>2</v>
      </c>
      <c r="O19" s="24">
        <f t="shared" si="2"/>
        <v>1.5</v>
      </c>
      <c r="P19" s="131"/>
      <c r="Q19" s="69">
        <f t="shared" si="3"/>
        <v>1.8333333333333333</v>
      </c>
    </row>
    <row r="20" spans="3:17" ht="15.75" customHeight="1" x14ac:dyDescent="0.2">
      <c r="C20" s="143"/>
      <c r="D20" s="39" t="s">
        <v>27</v>
      </c>
      <c r="E20" s="40">
        <v>3</v>
      </c>
      <c r="F20" s="41">
        <v>3</v>
      </c>
      <c r="G20" s="42">
        <f t="shared" si="0"/>
        <v>3</v>
      </c>
      <c r="H20" s="144"/>
      <c r="I20" s="43">
        <v>1</v>
      </c>
      <c r="J20" s="41">
        <v>1</v>
      </c>
      <c r="K20" s="42">
        <f t="shared" si="1"/>
        <v>1</v>
      </c>
      <c r="L20" s="135"/>
      <c r="M20" s="40">
        <v>1</v>
      </c>
      <c r="N20" s="41">
        <v>1</v>
      </c>
      <c r="O20" s="42">
        <f t="shared" si="2"/>
        <v>1</v>
      </c>
      <c r="P20" s="135"/>
      <c r="Q20" s="70">
        <f t="shared" si="3"/>
        <v>1.6666666666666667</v>
      </c>
    </row>
    <row r="21" spans="3:17" ht="15.75" customHeight="1" x14ac:dyDescent="0.2">
      <c r="C21" s="45"/>
      <c r="D21" s="46" t="s">
        <v>28</v>
      </c>
      <c r="E21" s="47">
        <f t="shared" ref="E21:F21" si="4">AVERAGE(E9:E20)</f>
        <v>2.6666666666666665</v>
      </c>
      <c r="F21" s="47">
        <f t="shared" si="4"/>
        <v>2.6666666666666665</v>
      </c>
      <c r="G21" s="47"/>
      <c r="H21" s="48"/>
      <c r="I21" s="49">
        <f t="shared" ref="I21:J21" si="5">AVERAGE(I9:I20)</f>
        <v>2</v>
      </c>
      <c r="J21" s="47">
        <f t="shared" si="5"/>
        <v>2</v>
      </c>
      <c r="K21" s="47"/>
      <c r="L21" s="50"/>
      <c r="M21" s="47">
        <f t="shared" ref="M21:N21" si="6">AVERAGE(M9:M20)</f>
        <v>2.4166666666666665</v>
      </c>
      <c r="N21" s="47">
        <f t="shared" si="6"/>
        <v>2.5</v>
      </c>
      <c r="O21" s="47"/>
      <c r="P21" s="48"/>
      <c r="Q21" s="72"/>
    </row>
    <row r="22" spans="3:17" ht="21" customHeight="1" x14ac:dyDescent="0.2">
      <c r="C22" s="52"/>
      <c r="D22" s="53" t="s">
        <v>29</v>
      </c>
      <c r="E22" s="136">
        <f>AVERAGE(H9:H20)</f>
        <v>2.6666666666666665</v>
      </c>
      <c r="F22" s="121"/>
      <c r="G22" s="121"/>
      <c r="H22" s="122"/>
      <c r="I22" s="137">
        <f>AVERAGE(L9:L20)</f>
        <v>2</v>
      </c>
      <c r="J22" s="121"/>
      <c r="K22" s="121"/>
      <c r="L22" s="121"/>
      <c r="M22" s="136">
        <f>AVERAGE(P9:P20)</f>
        <v>2.4583333333333335</v>
      </c>
      <c r="N22" s="121"/>
      <c r="O22" s="121"/>
      <c r="P22" s="122"/>
      <c r="Q22" s="72"/>
    </row>
    <row r="23" spans="3:17" ht="21.75" customHeight="1" x14ac:dyDescent="0.3">
      <c r="C23" s="52"/>
      <c r="D23" s="55" t="s">
        <v>40</v>
      </c>
      <c r="E23" s="138">
        <f>AVERAGE(E22:P22)</f>
        <v>2.375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  <c r="Q23" s="73"/>
    </row>
    <row r="24" spans="3:17" ht="15.75" customHeight="1" x14ac:dyDescent="0.2"/>
    <row r="25" spans="3:17" ht="15.75" customHeight="1" x14ac:dyDescent="0.2"/>
    <row r="26" spans="3:17" ht="15.75" customHeight="1" x14ac:dyDescent="0.2">
      <c r="D26" s="57"/>
      <c r="E26" s="58" t="s">
        <v>31</v>
      </c>
      <c r="F26" s="58" t="s">
        <v>32</v>
      </c>
      <c r="G26" s="58" t="s">
        <v>33</v>
      </c>
      <c r="H26" s="59" t="s">
        <v>10</v>
      </c>
    </row>
    <row r="27" spans="3:17" ht="15.75" customHeight="1" x14ac:dyDescent="0.2">
      <c r="D27" s="60" t="s">
        <v>12</v>
      </c>
      <c r="E27" s="61">
        <f>AVERAGE(G9:G11)</f>
        <v>3</v>
      </c>
      <c r="F27" s="61">
        <f>AVERAGE(K9:K11)</f>
        <v>3</v>
      </c>
      <c r="G27" s="61">
        <f>AVERAGE(O9:O11)</f>
        <v>3</v>
      </c>
      <c r="H27" s="62">
        <f t="shared" ref="H27:H31" si="7">AVERAGE(E27:G27)</f>
        <v>3</v>
      </c>
    </row>
    <row r="28" spans="3:17" ht="15.75" customHeight="1" x14ac:dyDescent="0.2">
      <c r="D28" s="60" t="s">
        <v>16</v>
      </c>
      <c r="E28" s="61">
        <f>AVERAGE(G12:G14)</f>
        <v>3</v>
      </c>
      <c r="F28" s="61">
        <f>AVERAGE(K12:K14)</f>
        <v>1.6666666666666667</v>
      </c>
      <c r="G28" s="61">
        <f>AVERAGE(O12:O14)</f>
        <v>3</v>
      </c>
      <c r="H28" s="62">
        <f t="shared" si="7"/>
        <v>2.5555555555555558</v>
      </c>
    </row>
    <row r="29" spans="3:17" ht="15.75" customHeight="1" x14ac:dyDescent="0.2">
      <c r="D29" s="60" t="s">
        <v>20</v>
      </c>
      <c r="E29" s="61">
        <f>AVERAGE(G15:G17)</f>
        <v>2.6666666666666665</v>
      </c>
      <c r="F29" s="61">
        <f>AVERAGE(K15:K17)</f>
        <v>2</v>
      </c>
      <c r="G29" s="61">
        <f>AVERAGE(O15:O17)</f>
        <v>2.5</v>
      </c>
      <c r="H29" s="62">
        <f t="shared" si="7"/>
        <v>2.3888888888888888</v>
      </c>
    </row>
    <row r="30" spans="3:17" ht="15.75" customHeight="1" x14ac:dyDescent="0.2">
      <c r="D30" s="60" t="s">
        <v>24</v>
      </c>
      <c r="E30" s="61">
        <f>AVERAGE(G18:G20)</f>
        <v>2</v>
      </c>
      <c r="F30" s="61">
        <f>AVERAGE(K18:K20)</f>
        <v>1.3333333333333333</v>
      </c>
      <c r="G30" s="61">
        <f>AVERAGE(O18:O20)</f>
        <v>1.3333333333333333</v>
      </c>
      <c r="H30" s="62">
        <f t="shared" si="7"/>
        <v>1.5555555555555554</v>
      </c>
    </row>
    <row r="31" spans="3:17" ht="15.75" customHeight="1" x14ac:dyDescent="0.2">
      <c r="D31" s="60" t="s">
        <v>29</v>
      </c>
      <c r="E31" s="61">
        <f>AVERAGE(H9:H20)</f>
        <v>2.6666666666666665</v>
      </c>
      <c r="F31" s="61">
        <f>AVERAGE(L9:L20)</f>
        <v>2</v>
      </c>
      <c r="G31" s="61">
        <f>AVERAGE(P9:P20)</f>
        <v>2.4583333333333335</v>
      </c>
      <c r="H31" s="62">
        <f t="shared" si="7"/>
        <v>2.375</v>
      </c>
    </row>
    <row r="32" spans="3:17" ht="15.75" customHeight="1" x14ac:dyDescent="0.2">
      <c r="D32" s="63" t="s">
        <v>41</v>
      </c>
      <c r="E32" s="139">
        <f>AVERAGE(E31:G31)</f>
        <v>2.375</v>
      </c>
      <c r="F32" s="140"/>
      <c r="G32" s="140"/>
      <c r="H32" s="14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E23:P23"/>
    <mergeCell ref="E32:H32"/>
    <mergeCell ref="C12:C14"/>
    <mergeCell ref="C15:C17"/>
    <mergeCell ref="H15:H17"/>
    <mergeCell ref="L15:L17"/>
    <mergeCell ref="C18:C20"/>
    <mergeCell ref="H18:H20"/>
    <mergeCell ref="L18:L20"/>
    <mergeCell ref="P15:P17"/>
    <mergeCell ref="P18:P20"/>
    <mergeCell ref="E22:H22"/>
    <mergeCell ref="I22:L22"/>
    <mergeCell ref="M22:P22"/>
    <mergeCell ref="C9:C11"/>
    <mergeCell ref="H9:H11"/>
    <mergeCell ref="L9:L11"/>
    <mergeCell ref="P9:P11"/>
    <mergeCell ref="H12:H14"/>
    <mergeCell ref="L12:L14"/>
    <mergeCell ref="P12:P14"/>
    <mergeCell ref="C2:P2"/>
    <mergeCell ref="C3:P3"/>
    <mergeCell ref="C4:P4"/>
    <mergeCell ref="C6:P6"/>
    <mergeCell ref="E7:H7"/>
    <mergeCell ref="I7:L7"/>
    <mergeCell ref="M7:P7"/>
  </mergeCells>
  <conditionalFormatting sqref="E27:G31">
    <cfRule type="colorScale" priority="1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H27:H31">
    <cfRule type="colorScale" priority="2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E27:H31">
    <cfRule type="colorScale" priority="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Q1000"/>
  <sheetViews>
    <sheetView workbookViewId="0"/>
  </sheetViews>
  <sheetFormatPr baseColWidth="10" defaultColWidth="11.1640625" defaultRowHeight="15" customHeight="1" x14ac:dyDescent="0.2"/>
  <cols>
    <col min="1" max="2" width="10.5" customWidth="1"/>
    <col min="3" max="3" width="19.33203125" customWidth="1"/>
    <col min="4" max="4" width="33.33203125" customWidth="1"/>
    <col min="5" max="6" width="10.5" customWidth="1"/>
    <col min="7" max="8" width="10.83203125" customWidth="1"/>
    <col min="9" max="16" width="10.5" customWidth="1"/>
    <col min="17" max="17" width="16.1640625" customWidth="1"/>
    <col min="18" max="23" width="10.5" customWidth="1"/>
    <col min="24" max="26" width="11.1640625" customWidth="1"/>
  </cols>
  <sheetData>
    <row r="1" spans="3:17" ht="15.75" customHeight="1" x14ac:dyDescent="0.2"/>
    <row r="2" spans="3:17" ht="15.75" customHeight="1" x14ac:dyDescent="0.25">
      <c r="C2" s="115" t="s">
        <v>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3:17" ht="15.75" customHeight="1" x14ac:dyDescent="0.2">
      <c r="C3" s="117" t="s">
        <v>42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3:17" ht="15.75" customHeight="1" x14ac:dyDescent="0.2">
      <c r="C4" s="117" t="s">
        <v>2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3:17" ht="15.75" customHeight="1" x14ac:dyDescent="0.2"/>
    <row r="6" spans="3:17" ht="15.75" customHeight="1" x14ac:dyDescent="0.2">
      <c r="C6" s="145" t="s">
        <v>3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3:17" ht="16.5" customHeight="1" x14ac:dyDescent="0.2">
      <c r="C7" s="3"/>
      <c r="D7" s="4"/>
      <c r="E7" s="120" t="s">
        <v>4</v>
      </c>
      <c r="F7" s="121"/>
      <c r="G7" s="121"/>
      <c r="H7" s="122"/>
      <c r="I7" s="123" t="s">
        <v>5</v>
      </c>
      <c r="J7" s="121"/>
      <c r="K7" s="121"/>
      <c r="L7" s="121"/>
      <c r="M7" s="120" t="s">
        <v>6</v>
      </c>
      <c r="N7" s="121"/>
      <c r="O7" s="121"/>
      <c r="P7" s="122"/>
      <c r="Q7" s="64"/>
    </row>
    <row r="8" spans="3:17" ht="57.75" customHeight="1" x14ac:dyDescent="0.2">
      <c r="C8" s="6"/>
      <c r="D8" s="7"/>
      <c r="E8" s="8" t="s">
        <v>7</v>
      </c>
      <c r="F8" s="9" t="s">
        <v>8</v>
      </c>
      <c r="G8" s="10" t="s">
        <v>9</v>
      </c>
      <c r="H8" s="11" t="s">
        <v>10</v>
      </c>
      <c r="I8" s="12" t="s">
        <v>7</v>
      </c>
      <c r="J8" s="9" t="s">
        <v>8</v>
      </c>
      <c r="K8" s="10" t="s">
        <v>9</v>
      </c>
      <c r="L8" s="13" t="s">
        <v>10</v>
      </c>
      <c r="M8" s="8" t="s">
        <v>7</v>
      </c>
      <c r="N8" s="9" t="s">
        <v>8</v>
      </c>
      <c r="O8" s="10" t="s">
        <v>9</v>
      </c>
      <c r="P8" s="11" t="s">
        <v>10</v>
      </c>
      <c r="Q8" s="65" t="s">
        <v>36</v>
      </c>
    </row>
    <row r="9" spans="3:17" ht="15.75" customHeight="1" x14ac:dyDescent="0.2">
      <c r="C9" s="124" t="s">
        <v>12</v>
      </c>
      <c r="D9" s="15" t="s">
        <v>13</v>
      </c>
      <c r="E9" s="16">
        <v>2</v>
      </c>
      <c r="F9" s="17">
        <v>2</v>
      </c>
      <c r="G9" s="18">
        <f t="shared" ref="G9:G20" si="0">AVERAGE(E9:F9)</f>
        <v>2</v>
      </c>
      <c r="H9" s="127">
        <f>AVERAGE(G9:G11)</f>
        <v>2</v>
      </c>
      <c r="I9" s="19">
        <v>2</v>
      </c>
      <c r="J9" s="17">
        <v>1</v>
      </c>
      <c r="K9" s="18">
        <f t="shared" ref="K9:K20" si="1">AVERAGE(I9:J9)</f>
        <v>1.5</v>
      </c>
      <c r="L9" s="130">
        <f>AVERAGE(K9:K11)</f>
        <v>2</v>
      </c>
      <c r="M9" s="16">
        <v>2</v>
      </c>
      <c r="N9" s="17">
        <v>1</v>
      </c>
      <c r="O9" s="18">
        <f t="shared" ref="O9:O20" si="2">AVERAGE(M9:N9)</f>
        <v>1.5</v>
      </c>
      <c r="P9" s="127">
        <f>AVERAGE(O9:O11)</f>
        <v>1.6666666666666667</v>
      </c>
      <c r="Q9" s="74">
        <f t="shared" ref="Q9:Q20" si="3">AVERAGE(G9,K9,O9)</f>
        <v>1.6666666666666667</v>
      </c>
    </row>
    <row r="10" spans="3:17" ht="15.75" customHeight="1" x14ac:dyDescent="0.2">
      <c r="C10" s="125"/>
      <c r="D10" s="21" t="s">
        <v>14</v>
      </c>
      <c r="E10" s="22">
        <v>2</v>
      </c>
      <c r="F10" s="23">
        <v>1</v>
      </c>
      <c r="G10" s="24">
        <f t="shared" si="0"/>
        <v>1.5</v>
      </c>
      <c r="H10" s="128"/>
      <c r="I10" s="25">
        <v>3</v>
      </c>
      <c r="J10" s="23">
        <v>2</v>
      </c>
      <c r="K10" s="24">
        <f t="shared" si="1"/>
        <v>2.5</v>
      </c>
      <c r="L10" s="131"/>
      <c r="M10" s="22">
        <v>2</v>
      </c>
      <c r="N10" s="23">
        <v>1</v>
      </c>
      <c r="O10" s="24">
        <f t="shared" si="2"/>
        <v>1.5</v>
      </c>
      <c r="P10" s="128"/>
      <c r="Q10" s="74">
        <f t="shared" si="3"/>
        <v>1.8333333333333333</v>
      </c>
    </row>
    <row r="11" spans="3:17" ht="15.75" customHeight="1" x14ac:dyDescent="0.2">
      <c r="C11" s="126"/>
      <c r="D11" s="27" t="s">
        <v>15</v>
      </c>
      <c r="E11" s="28">
        <v>3</v>
      </c>
      <c r="F11" s="29">
        <v>2</v>
      </c>
      <c r="G11" s="30">
        <f t="shared" si="0"/>
        <v>2.5</v>
      </c>
      <c r="H11" s="129"/>
      <c r="I11" s="31">
        <v>3</v>
      </c>
      <c r="J11" s="29">
        <v>1</v>
      </c>
      <c r="K11" s="30">
        <f t="shared" si="1"/>
        <v>2</v>
      </c>
      <c r="L11" s="132"/>
      <c r="M11" s="28">
        <v>3</v>
      </c>
      <c r="N11" s="29">
        <v>1</v>
      </c>
      <c r="O11" s="30">
        <f t="shared" si="2"/>
        <v>2</v>
      </c>
      <c r="P11" s="129"/>
      <c r="Q11" s="75">
        <f t="shared" si="3"/>
        <v>2.1666666666666665</v>
      </c>
    </row>
    <row r="12" spans="3:17" ht="15.75" customHeight="1" x14ac:dyDescent="0.2">
      <c r="C12" s="142" t="s">
        <v>16</v>
      </c>
      <c r="D12" s="33" t="s">
        <v>17</v>
      </c>
      <c r="E12" s="34">
        <v>3</v>
      </c>
      <c r="F12" s="35">
        <v>3</v>
      </c>
      <c r="G12" s="36">
        <f t="shared" si="0"/>
        <v>3</v>
      </c>
      <c r="H12" s="133">
        <f>AVERAGE(G12:G14)</f>
        <v>2.5</v>
      </c>
      <c r="I12" s="37">
        <v>2</v>
      </c>
      <c r="J12" s="35">
        <v>3</v>
      </c>
      <c r="K12" s="36">
        <f t="shared" si="1"/>
        <v>2.5</v>
      </c>
      <c r="L12" s="134">
        <f>AVERAGE(K12:K14)</f>
        <v>1.5</v>
      </c>
      <c r="M12" s="34">
        <v>2</v>
      </c>
      <c r="N12" s="35">
        <v>2</v>
      </c>
      <c r="O12" s="36">
        <f t="shared" si="2"/>
        <v>2</v>
      </c>
      <c r="P12" s="134">
        <f>AVERAGE(O12:O14)</f>
        <v>2.1666666666666665</v>
      </c>
      <c r="Q12" s="76">
        <f t="shared" si="3"/>
        <v>2.5</v>
      </c>
    </row>
    <row r="13" spans="3:17" ht="15.75" customHeight="1" x14ac:dyDescent="0.2">
      <c r="C13" s="125"/>
      <c r="D13" s="21" t="s">
        <v>18</v>
      </c>
      <c r="E13" s="22">
        <v>2</v>
      </c>
      <c r="F13" s="23">
        <v>2</v>
      </c>
      <c r="G13" s="24">
        <f t="shared" si="0"/>
        <v>2</v>
      </c>
      <c r="H13" s="128"/>
      <c r="I13" s="25">
        <v>1</v>
      </c>
      <c r="J13" s="23">
        <v>1</v>
      </c>
      <c r="K13" s="24">
        <f t="shared" si="1"/>
        <v>1</v>
      </c>
      <c r="L13" s="131"/>
      <c r="M13" s="22">
        <v>2</v>
      </c>
      <c r="N13" s="23">
        <v>3</v>
      </c>
      <c r="O13" s="24">
        <f t="shared" si="2"/>
        <v>2.5</v>
      </c>
      <c r="P13" s="131"/>
      <c r="Q13" s="77">
        <f t="shared" si="3"/>
        <v>1.8333333333333333</v>
      </c>
    </row>
    <row r="14" spans="3:17" ht="15.75" customHeight="1" x14ac:dyDescent="0.2">
      <c r="C14" s="143"/>
      <c r="D14" s="39" t="s">
        <v>19</v>
      </c>
      <c r="E14" s="40">
        <v>2</v>
      </c>
      <c r="F14" s="41">
        <v>3</v>
      </c>
      <c r="G14" s="42">
        <f t="shared" si="0"/>
        <v>2.5</v>
      </c>
      <c r="H14" s="128"/>
      <c r="I14" s="43">
        <v>1</v>
      </c>
      <c r="J14" s="41">
        <v>1</v>
      </c>
      <c r="K14" s="42">
        <f t="shared" si="1"/>
        <v>1</v>
      </c>
      <c r="L14" s="131"/>
      <c r="M14" s="40">
        <v>3</v>
      </c>
      <c r="N14" s="41">
        <v>1</v>
      </c>
      <c r="O14" s="42">
        <f t="shared" si="2"/>
        <v>2</v>
      </c>
      <c r="P14" s="131"/>
      <c r="Q14" s="78">
        <f t="shared" si="3"/>
        <v>1.8333333333333333</v>
      </c>
    </row>
    <row r="15" spans="3:17" ht="15.75" customHeight="1" x14ac:dyDescent="0.2">
      <c r="C15" s="142" t="s">
        <v>20</v>
      </c>
      <c r="D15" s="33" t="s">
        <v>21</v>
      </c>
      <c r="E15" s="34">
        <v>2</v>
      </c>
      <c r="F15" s="35">
        <v>3</v>
      </c>
      <c r="G15" s="36">
        <f t="shared" si="0"/>
        <v>2.5</v>
      </c>
      <c r="H15" s="127">
        <v>1</v>
      </c>
      <c r="I15" s="37">
        <v>2</v>
      </c>
      <c r="J15" s="35">
        <v>2</v>
      </c>
      <c r="K15" s="36">
        <f t="shared" si="1"/>
        <v>2</v>
      </c>
      <c r="L15" s="130">
        <f>AVERAGE(K15:K17)</f>
        <v>2</v>
      </c>
      <c r="M15" s="34">
        <v>3</v>
      </c>
      <c r="N15" s="35">
        <v>3</v>
      </c>
      <c r="O15" s="36">
        <f t="shared" si="2"/>
        <v>3</v>
      </c>
      <c r="P15" s="127">
        <f>AVERAGE(O15:O17)</f>
        <v>2.1666666666666665</v>
      </c>
      <c r="Q15" s="79">
        <f t="shared" si="3"/>
        <v>2.5</v>
      </c>
    </row>
    <row r="16" spans="3:17" ht="15.75" customHeight="1" x14ac:dyDescent="0.2">
      <c r="C16" s="125"/>
      <c r="D16" s="21" t="s">
        <v>22</v>
      </c>
      <c r="E16" s="22">
        <v>1</v>
      </c>
      <c r="F16" s="23">
        <v>3</v>
      </c>
      <c r="G16" s="24">
        <f t="shared" si="0"/>
        <v>2</v>
      </c>
      <c r="H16" s="128"/>
      <c r="I16" s="25">
        <v>1</v>
      </c>
      <c r="J16" s="23">
        <v>3</v>
      </c>
      <c r="K16" s="24">
        <f t="shared" si="1"/>
        <v>2</v>
      </c>
      <c r="L16" s="131"/>
      <c r="M16" s="22">
        <v>1</v>
      </c>
      <c r="N16" s="23">
        <v>3</v>
      </c>
      <c r="O16" s="24">
        <f t="shared" si="2"/>
        <v>2</v>
      </c>
      <c r="P16" s="128"/>
      <c r="Q16" s="74">
        <f t="shared" si="3"/>
        <v>2</v>
      </c>
    </row>
    <row r="17" spans="3:17" ht="15.75" customHeight="1" x14ac:dyDescent="0.2">
      <c r="C17" s="143"/>
      <c r="D17" s="39" t="s">
        <v>23</v>
      </c>
      <c r="E17" s="40">
        <v>1</v>
      </c>
      <c r="F17" s="41">
        <v>2</v>
      </c>
      <c r="G17" s="42">
        <f t="shared" si="0"/>
        <v>1.5</v>
      </c>
      <c r="H17" s="129"/>
      <c r="I17" s="43">
        <v>1</v>
      </c>
      <c r="J17" s="41">
        <v>3</v>
      </c>
      <c r="K17" s="42">
        <f t="shared" si="1"/>
        <v>2</v>
      </c>
      <c r="L17" s="132"/>
      <c r="M17" s="40">
        <v>1</v>
      </c>
      <c r="N17" s="41">
        <v>2</v>
      </c>
      <c r="O17" s="42">
        <f t="shared" si="2"/>
        <v>1.5</v>
      </c>
      <c r="P17" s="129"/>
      <c r="Q17" s="75">
        <f t="shared" si="3"/>
        <v>1.6666666666666667</v>
      </c>
    </row>
    <row r="18" spans="3:17" ht="15.75" customHeight="1" x14ac:dyDescent="0.2">
      <c r="C18" s="142" t="s">
        <v>24</v>
      </c>
      <c r="D18" s="33" t="s">
        <v>25</v>
      </c>
      <c r="E18" s="34">
        <v>2</v>
      </c>
      <c r="F18" s="35">
        <v>3</v>
      </c>
      <c r="G18" s="36">
        <f t="shared" si="0"/>
        <v>2.5</v>
      </c>
      <c r="H18" s="133">
        <f>AVERAGE(G18:G20)</f>
        <v>2</v>
      </c>
      <c r="I18" s="37">
        <v>1</v>
      </c>
      <c r="J18" s="35">
        <v>1</v>
      </c>
      <c r="K18" s="36">
        <f t="shared" si="1"/>
        <v>1</v>
      </c>
      <c r="L18" s="134">
        <f>AVERAGE(K18:K20)</f>
        <v>1.1666666666666667</v>
      </c>
      <c r="M18" s="34">
        <v>3</v>
      </c>
      <c r="N18" s="35">
        <v>3</v>
      </c>
      <c r="O18" s="36">
        <f t="shared" si="2"/>
        <v>3</v>
      </c>
      <c r="P18" s="134">
        <f>AVERAGE(O18:O20)</f>
        <v>2.5</v>
      </c>
      <c r="Q18" s="76">
        <f t="shared" si="3"/>
        <v>2.1666666666666665</v>
      </c>
    </row>
    <row r="19" spans="3:17" ht="15.75" customHeight="1" x14ac:dyDescent="0.2">
      <c r="C19" s="125"/>
      <c r="D19" s="21" t="s">
        <v>26</v>
      </c>
      <c r="E19" s="22">
        <v>2</v>
      </c>
      <c r="F19" s="23">
        <v>2</v>
      </c>
      <c r="G19" s="24">
        <f t="shared" si="0"/>
        <v>2</v>
      </c>
      <c r="H19" s="128"/>
      <c r="I19" s="25">
        <v>1</v>
      </c>
      <c r="J19" s="23">
        <v>1</v>
      </c>
      <c r="K19" s="24">
        <f t="shared" si="1"/>
        <v>1</v>
      </c>
      <c r="L19" s="131"/>
      <c r="M19" s="22">
        <v>3</v>
      </c>
      <c r="N19" s="23">
        <v>3</v>
      </c>
      <c r="O19" s="24">
        <f t="shared" si="2"/>
        <v>3</v>
      </c>
      <c r="P19" s="131"/>
      <c r="Q19" s="77">
        <f t="shared" si="3"/>
        <v>2</v>
      </c>
    </row>
    <row r="20" spans="3:17" ht="15.75" customHeight="1" x14ac:dyDescent="0.2">
      <c r="C20" s="143"/>
      <c r="D20" s="39" t="s">
        <v>27</v>
      </c>
      <c r="E20" s="40">
        <v>2</v>
      </c>
      <c r="F20" s="41">
        <v>1</v>
      </c>
      <c r="G20" s="42">
        <f t="shared" si="0"/>
        <v>1.5</v>
      </c>
      <c r="H20" s="144"/>
      <c r="I20" s="43">
        <v>1</v>
      </c>
      <c r="J20" s="41">
        <v>2</v>
      </c>
      <c r="K20" s="42">
        <f t="shared" si="1"/>
        <v>1.5</v>
      </c>
      <c r="L20" s="135"/>
      <c r="M20" s="40">
        <v>1</v>
      </c>
      <c r="N20" s="41">
        <v>2</v>
      </c>
      <c r="O20" s="42">
        <f t="shared" si="2"/>
        <v>1.5</v>
      </c>
      <c r="P20" s="135"/>
      <c r="Q20" s="78">
        <f t="shared" si="3"/>
        <v>1.5</v>
      </c>
    </row>
    <row r="21" spans="3:17" ht="15.75" customHeight="1" x14ac:dyDescent="0.2">
      <c r="C21" s="45"/>
      <c r="D21" s="46" t="s">
        <v>28</v>
      </c>
      <c r="E21" s="47">
        <f t="shared" ref="E21:F21" si="4">AVERAGE(E9:E20)</f>
        <v>2</v>
      </c>
      <c r="F21" s="47">
        <f t="shared" si="4"/>
        <v>2.25</v>
      </c>
      <c r="G21" s="47"/>
      <c r="H21" s="48"/>
      <c r="I21" s="49">
        <f t="shared" ref="I21:J21" si="5">AVERAGE(I9:I20)</f>
        <v>1.5833333333333333</v>
      </c>
      <c r="J21" s="47">
        <f t="shared" si="5"/>
        <v>1.75</v>
      </c>
      <c r="K21" s="47"/>
      <c r="L21" s="50"/>
      <c r="M21" s="47">
        <f t="shared" ref="M21:N21" si="6">AVERAGE(M9:M20)</f>
        <v>2.1666666666666665</v>
      </c>
      <c r="N21" s="47">
        <f t="shared" si="6"/>
        <v>2.0833333333333335</v>
      </c>
      <c r="O21" s="47"/>
      <c r="P21" s="48"/>
      <c r="Q21" s="72"/>
    </row>
    <row r="22" spans="3:17" ht="21.75" customHeight="1" x14ac:dyDescent="0.2">
      <c r="C22" s="52"/>
      <c r="D22" s="53" t="s">
        <v>29</v>
      </c>
      <c r="E22" s="136">
        <f>AVERAGE(H9:H20)</f>
        <v>1.875</v>
      </c>
      <c r="F22" s="121"/>
      <c r="G22" s="121"/>
      <c r="H22" s="122"/>
      <c r="I22" s="137">
        <f>AVERAGE(L9:L20)</f>
        <v>1.6666666666666667</v>
      </c>
      <c r="J22" s="121"/>
      <c r="K22" s="121"/>
      <c r="L22" s="121"/>
      <c r="M22" s="136">
        <f>AVERAGE(P9:P20)</f>
        <v>2.125</v>
      </c>
      <c r="N22" s="121"/>
      <c r="O22" s="121"/>
      <c r="P22" s="122"/>
      <c r="Q22" s="72"/>
    </row>
    <row r="23" spans="3:17" ht="22.5" customHeight="1" x14ac:dyDescent="0.3">
      <c r="C23" s="52"/>
      <c r="D23" s="55" t="s">
        <v>43</v>
      </c>
      <c r="E23" s="138">
        <f>AVERAGE(E22:P22)</f>
        <v>1.8888888888888891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  <c r="Q23" s="73"/>
    </row>
    <row r="24" spans="3:17" ht="15.75" customHeight="1" x14ac:dyDescent="0.2"/>
    <row r="25" spans="3:17" ht="15.75" customHeight="1" x14ac:dyDescent="0.2"/>
    <row r="26" spans="3:17" ht="15.75" customHeight="1" x14ac:dyDescent="0.2">
      <c r="D26" s="57"/>
      <c r="E26" s="58" t="s">
        <v>31</v>
      </c>
      <c r="F26" s="58" t="s">
        <v>32</v>
      </c>
      <c r="G26" s="58" t="s">
        <v>33</v>
      </c>
      <c r="H26" s="59" t="s">
        <v>10</v>
      </c>
    </row>
    <row r="27" spans="3:17" ht="15.75" customHeight="1" x14ac:dyDescent="0.2">
      <c r="D27" s="60" t="s">
        <v>12</v>
      </c>
      <c r="E27" s="61">
        <f>AVERAGE(G9:G11)</f>
        <v>2</v>
      </c>
      <c r="F27" s="61">
        <f>AVERAGE(K9:K11)</f>
        <v>2</v>
      </c>
      <c r="G27" s="61">
        <f>AVERAGE(O9:O11)</f>
        <v>1.6666666666666667</v>
      </c>
      <c r="H27" s="62">
        <f t="shared" ref="H27:H31" si="7">AVERAGE(E27:G27)</f>
        <v>1.8888888888888891</v>
      </c>
    </row>
    <row r="28" spans="3:17" ht="15.75" customHeight="1" x14ac:dyDescent="0.2">
      <c r="D28" s="60" t="s">
        <v>16</v>
      </c>
      <c r="E28" s="61">
        <f>AVERAGE(G12:G14)</f>
        <v>2.5</v>
      </c>
      <c r="F28" s="61">
        <f>AVERAGE(K12:K14)</f>
        <v>1.5</v>
      </c>
      <c r="G28" s="61">
        <f>AVERAGE(O12:O14)</f>
        <v>2.1666666666666665</v>
      </c>
      <c r="H28" s="62">
        <f t="shared" si="7"/>
        <v>2.0555555555555554</v>
      </c>
    </row>
    <row r="29" spans="3:17" ht="15.75" customHeight="1" x14ac:dyDescent="0.2">
      <c r="D29" s="60" t="s">
        <v>20</v>
      </c>
      <c r="E29" s="61">
        <f>AVERAGE(G15:G17)</f>
        <v>2</v>
      </c>
      <c r="F29" s="61">
        <f>AVERAGE(K15:K17)</f>
        <v>2</v>
      </c>
      <c r="G29" s="61">
        <f>AVERAGE(O15:O17)</f>
        <v>2.1666666666666665</v>
      </c>
      <c r="H29" s="62">
        <f t="shared" si="7"/>
        <v>2.0555555555555554</v>
      </c>
    </row>
    <row r="30" spans="3:17" ht="15.75" customHeight="1" x14ac:dyDescent="0.2">
      <c r="D30" s="60" t="s">
        <v>24</v>
      </c>
      <c r="E30" s="61">
        <f>AVERAGE(G18:G20)</f>
        <v>2</v>
      </c>
      <c r="F30" s="61">
        <f>AVERAGE(K18:K20)</f>
        <v>1.1666666666666667</v>
      </c>
      <c r="G30" s="61">
        <f>AVERAGE(O18:O20)</f>
        <v>2.5</v>
      </c>
      <c r="H30" s="62">
        <f t="shared" si="7"/>
        <v>1.8888888888888891</v>
      </c>
    </row>
    <row r="31" spans="3:17" ht="15.75" customHeight="1" x14ac:dyDescent="0.2">
      <c r="D31" s="60" t="s">
        <v>29</v>
      </c>
      <c r="E31" s="61">
        <f>AVERAGE(H9:H20)</f>
        <v>1.875</v>
      </c>
      <c r="F31" s="61">
        <f>AVERAGE(L9:L20)</f>
        <v>1.6666666666666667</v>
      </c>
      <c r="G31" s="61">
        <f>AVERAGE(P9:P20)</f>
        <v>2.125</v>
      </c>
      <c r="H31" s="62">
        <f t="shared" si="7"/>
        <v>1.8888888888888891</v>
      </c>
    </row>
    <row r="32" spans="3:17" ht="15.75" customHeight="1" x14ac:dyDescent="0.2">
      <c r="D32" s="63" t="s">
        <v>44</v>
      </c>
      <c r="E32" s="139">
        <f>AVERAGE(E31:G31)</f>
        <v>1.8888888888888891</v>
      </c>
      <c r="F32" s="140"/>
      <c r="G32" s="140"/>
      <c r="H32" s="14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E23:P23"/>
    <mergeCell ref="E32:H32"/>
    <mergeCell ref="C12:C14"/>
    <mergeCell ref="C15:C17"/>
    <mergeCell ref="H15:H17"/>
    <mergeCell ref="L15:L17"/>
    <mergeCell ref="C18:C20"/>
    <mergeCell ref="H18:H20"/>
    <mergeCell ref="L18:L20"/>
    <mergeCell ref="P15:P17"/>
    <mergeCell ref="P18:P20"/>
    <mergeCell ref="E22:H22"/>
    <mergeCell ref="I22:L22"/>
    <mergeCell ref="M22:P22"/>
    <mergeCell ref="C9:C11"/>
    <mergeCell ref="H9:H11"/>
    <mergeCell ref="L9:L11"/>
    <mergeCell ref="P9:P11"/>
    <mergeCell ref="H12:H14"/>
    <mergeCell ref="L12:L14"/>
    <mergeCell ref="P12:P14"/>
    <mergeCell ref="C2:P2"/>
    <mergeCell ref="C3:P3"/>
    <mergeCell ref="C4:P4"/>
    <mergeCell ref="C6:P6"/>
    <mergeCell ref="E7:H7"/>
    <mergeCell ref="I7:L7"/>
    <mergeCell ref="M7:P7"/>
  </mergeCells>
  <conditionalFormatting sqref="E27:G31">
    <cfRule type="colorScale" priority="1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H27:H31">
    <cfRule type="colorScale" priority="2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E27:H31">
    <cfRule type="colorScale" priority="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Q1000"/>
  <sheetViews>
    <sheetView workbookViewId="0"/>
  </sheetViews>
  <sheetFormatPr baseColWidth="10" defaultColWidth="11.1640625" defaultRowHeight="15" customHeight="1" x14ac:dyDescent="0.2"/>
  <cols>
    <col min="1" max="2" width="10.5" customWidth="1"/>
    <col min="3" max="3" width="19.33203125" customWidth="1"/>
    <col min="4" max="4" width="33.33203125" customWidth="1"/>
    <col min="5" max="6" width="10.5" customWidth="1"/>
    <col min="7" max="8" width="10.83203125" customWidth="1"/>
    <col min="9" max="16" width="10.5" customWidth="1"/>
    <col min="17" max="17" width="18" customWidth="1"/>
    <col min="18" max="23" width="10.5" customWidth="1"/>
    <col min="24" max="26" width="11.1640625" customWidth="1"/>
  </cols>
  <sheetData>
    <row r="1" spans="3:17" ht="15.75" customHeight="1" x14ac:dyDescent="0.2"/>
    <row r="2" spans="3:17" ht="15.75" customHeight="1" x14ac:dyDescent="0.25">
      <c r="C2" s="115" t="s">
        <v>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3:17" ht="15.75" customHeight="1" x14ac:dyDescent="0.2">
      <c r="C3" s="117" t="s">
        <v>45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3:17" ht="15.75" customHeight="1" x14ac:dyDescent="0.2">
      <c r="C4" s="117" t="s">
        <v>2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3:17" ht="15.75" customHeight="1" x14ac:dyDescent="0.2"/>
    <row r="6" spans="3:17" ht="15.75" customHeight="1" x14ac:dyDescent="0.2">
      <c r="C6" s="145" t="s">
        <v>3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3:17" ht="15.75" customHeight="1" x14ac:dyDescent="0.2">
      <c r="C7" s="3"/>
      <c r="D7" s="4"/>
      <c r="E7" s="120" t="s">
        <v>4</v>
      </c>
      <c r="F7" s="121"/>
      <c r="G7" s="121"/>
      <c r="H7" s="122"/>
      <c r="I7" s="123" t="s">
        <v>5</v>
      </c>
      <c r="J7" s="121"/>
      <c r="K7" s="121"/>
      <c r="L7" s="121"/>
      <c r="M7" s="120" t="s">
        <v>6</v>
      </c>
      <c r="N7" s="121"/>
      <c r="O7" s="121"/>
      <c r="P7" s="122"/>
      <c r="Q7" s="64"/>
    </row>
    <row r="8" spans="3:17" ht="57" customHeight="1" x14ac:dyDescent="0.2">
      <c r="C8" s="6"/>
      <c r="D8" s="7"/>
      <c r="E8" s="8" t="s">
        <v>7</v>
      </c>
      <c r="F8" s="9" t="s">
        <v>8</v>
      </c>
      <c r="G8" s="10" t="s">
        <v>9</v>
      </c>
      <c r="H8" s="11" t="s">
        <v>10</v>
      </c>
      <c r="I8" s="12" t="s">
        <v>7</v>
      </c>
      <c r="J8" s="9" t="s">
        <v>8</v>
      </c>
      <c r="K8" s="10" t="s">
        <v>9</v>
      </c>
      <c r="L8" s="13" t="s">
        <v>10</v>
      </c>
      <c r="M8" s="8" t="s">
        <v>7</v>
      </c>
      <c r="N8" s="9" t="s">
        <v>8</v>
      </c>
      <c r="O8" s="10" t="s">
        <v>9</v>
      </c>
      <c r="P8" s="11" t="s">
        <v>10</v>
      </c>
      <c r="Q8" s="65" t="s">
        <v>36</v>
      </c>
    </row>
    <row r="9" spans="3:17" ht="15.75" customHeight="1" x14ac:dyDescent="0.2">
      <c r="C9" s="124" t="s">
        <v>12</v>
      </c>
      <c r="D9" s="15" t="s">
        <v>13</v>
      </c>
      <c r="E9" s="16">
        <v>3</v>
      </c>
      <c r="F9" s="17">
        <v>3</v>
      </c>
      <c r="G9" s="18">
        <f t="shared" ref="G9:G20" si="0">AVERAGE(E9:F9)</f>
        <v>3</v>
      </c>
      <c r="H9" s="127">
        <f>AVERAGE(G9:G11)</f>
        <v>2.5</v>
      </c>
      <c r="I9" s="19">
        <v>2</v>
      </c>
      <c r="J9" s="17">
        <v>2</v>
      </c>
      <c r="K9" s="18">
        <f t="shared" ref="K9:K20" si="1">AVERAGE(I9:J9)</f>
        <v>2</v>
      </c>
      <c r="L9" s="130">
        <f>AVERAGE(K9:K11)</f>
        <v>1.6666666666666667</v>
      </c>
      <c r="M9" s="16">
        <v>2</v>
      </c>
      <c r="N9" s="17">
        <v>2</v>
      </c>
      <c r="O9" s="18">
        <f t="shared" ref="O9:O20" si="2">AVERAGE(M9:N9)</f>
        <v>2</v>
      </c>
      <c r="P9" s="127">
        <f>AVERAGE(O9:O11)</f>
        <v>2</v>
      </c>
      <c r="Q9" s="74">
        <f t="shared" ref="Q9:Q20" si="3">AVERAGE(G9,K9,O9)</f>
        <v>2.3333333333333335</v>
      </c>
    </row>
    <row r="10" spans="3:17" ht="15.75" customHeight="1" x14ac:dyDescent="0.2">
      <c r="C10" s="125"/>
      <c r="D10" s="21" t="s">
        <v>14</v>
      </c>
      <c r="E10" s="22">
        <v>2</v>
      </c>
      <c r="F10" s="23">
        <v>2</v>
      </c>
      <c r="G10" s="24">
        <f t="shared" si="0"/>
        <v>2</v>
      </c>
      <c r="H10" s="128"/>
      <c r="I10" s="25">
        <v>1</v>
      </c>
      <c r="J10" s="23">
        <v>2</v>
      </c>
      <c r="K10" s="24">
        <f t="shared" si="1"/>
        <v>1.5</v>
      </c>
      <c r="L10" s="131"/>
      <c r="M10" s="22">
        <v>2</v>
      </c>
      <c r="N10" s="23">
        <v>2</v>
      </c>
      <c r="O10" s="24">
        <f t="shared" si="2"/>
        <v>2</v>
      </c>
      <c r="P10" s="128"/>
      <c r="Q10" s="74">
        <f t="shared" si="3"/>
        <v>1.8333333333333333</v>
      </c>
    </row>
    <row r="11" spans="3:17" ht="15.75" customHeight="1" x14ac:dyDescent="0.2">
      <c r="C11" s="126"/>
      <c r="D11" s="27" t="s">
        <v>15</v>
      </c>
      <c r="E11" s="28">
        <v>3</v>
      </c>
      <c r="F11" s="29">
        <v>2</v>
      </c>
      <c r="G11" s="30">
        <f t="shared" si="0"/>
        <v>2.5</v>
      </c>
      <c r="H11" s="129"/>
      <c r="I11" s="31">
        <v>1</v>
      </c>
      <c r="J11" s="29">
        <v>2</v>
      </c>
      <c r="K11" s="30">
        <f t="shared" si="1"/>
        <v>1.5</v>
      </c>
      <c r="L11" s="132"/>
      <c r="M11" s="28">
        <v>2</v>
      </c>
      <c r="N11" s="29">
        <v>2</v>
      </c>
      <c r="O11" s="30">
        <f t="shared" si="2"/>
        <v>2</v>
      </c>
      <c r="P11" s="129"/>
      <c r="Q11" s="75">
        <f t="shared" si="3"/>
        <v>2</v>
      </c>
    </row>
    <row r="12" spans="3:17" ht="15.75" customHeight="1" x14ac:dyDescent="0.2">
      <c r="C12" s="142" t="s">
        <v>16</v>
      </c>
      <c r="D12" s="33" t="s">
        <v>17</v>
      </c>
      <c r="E12" s="34">
        <v>1</v>
      </c>
      <c r="F12" s="35">
        <v>1</v>
      </c>
      <c r="G12" s="36">
        <f t="shared" si="0"/>
        <v>1</v>
      </c>
      <c r="H12" s="133">
        <f>AVERAGE(G12:G14)</f>
        <v>1.8333333333333333</v>
      </c>
      <c r="I12" s="37">
        <v>2</v>
      </c>
      <c r="J12" s="35">
        <v>2</v>
      </c>
      <c r="K12" s="36">
        <f t="shared" si="1"/>
        <v>2</v>
      </c>
      <c r="L12" s="134">
        <f>AVERAGE(K12:K14)</f>
        <v>2</v>
      </c>
      <c r="M12" s="34">
        <v>3</v>
      </c>
      <c r="N12" s="35">
        <v>3</v>
      </c>
      <c r="O12" s="36">
        <f t="shared" si="2"/>
        <v>3</v>
      </c>
      <c r="P12" s="134">
        <f>AVERAGE(O12:O14)</f>
        <v>2.3333333333333335</v>
      </c>
      <c r="Q12" s="76">
        <f t="shared" si="3"/>
        <v>2</v>
      </c>
    </row>
    <row r="13" spans="3:17" ht="15.75" customHeight="1" x14ac:dyDescent="0.2">
      <c r="C13" s="125"/>
      <c r="D13" s="21" t="s">
        <v>18</v>
      </c>
      <c r="E13" s="22">
        <v>2</v>
      </c>
      <c r="F13" s="23">
        <v>2</v>
      </c>
      <c r="G13" s="24">
        <f t="shared" si="0"/>
        <v>2</v>
      </c>
      <c r="H13" s="128"/>
      <c r="I13" s="25">
        <v>2</v>
      </c>
      <c r="J13" s="23">
        <v>2</v>
      </c>
      <c r="K13" s="24">
        <f t="shared" si="1"/>
        <v>2</v>
      </c>
      <c r="L13" s="131"/>
      <c r="M13" s="22">
        <v>2</v>
      </c>
      <c r="N13" s="23">
        <v>2</v>
      </c>
      <c r="O13" s="24">
        <f t="shared" si="2"/>
        <v>2</v>
      </c>
      <c r="P13" s="131"/>
      <c r="Q13" s="77">
        <f t="shared" si="3"/>
        <v>2</v>
      </c>
    </row>
    <row r="14" spans="3:17" ht="15.75" customHeight="1" x14ac:dyDescent="0.2">
      <c r="C14" s="143"/>
      <c r="D14" s="39" t="s">
        <v>19</v>
      </c>
      <c r="E14" s="40">
        <v>3</v>
      </c>
      <c r="F14" s="41">
        <v>2</v>
      </c>
      <c r="G14" s="42">
        <f t="shared" si="0"/>
        <v>2.5</v>
      </c>
      <c r="H14" s="128"/>
      <c r="I14" s="43">
        <v>2</v>
      </c>
      <c r="J14" s="41">
        <v>2</v>
      </c>
      <c r="K14" s="42">
        <f t="shared" si="1"/>
        <v>2</v>
      </c>
      <c r="L14" s="131"/>
      <c r="M14" s="40">
        <v>2</v>
      </c>
      <c r="N14" s="41">
        <v>2</v>
      </c>
      <c r="O14" s="42">
        <f t="shared" si="2"/>
        <v>2</v>
      </c>
      <c r="P14" s="131"/>
      <c r="Q14" s="78">
        <f t="shared" si="3"/>
        <v>2.1666666666666665</v>
      </c>
    </row>
    <row r="15" spans="3:17" ht="15.75" customHeight="1" x14ac:dyDescent="0.2">
      <c r="C15" s="142" t="s">
        <v>20</v>
      </c>
      <c r="D15" s="33" t="s">
        <v>21</v>
      </c>
      <c r="E15" s="34">
        <v>3</v>
      </c>
      <c r="F15" s="35">
        <v>2</v>
      </c>
      <c r="G15" s="36">
        <f t="shared" si="0"/>
        <v>2.5</v>
      </c>
      <c r="H15" s="127">
        <f>AVERAGE(G15:G17)</f>
        <v>2.1666666666666665</v>
      </c>
      <c r="I15" s="37">
        <v>1</v>
      </c>
      <c r="J15" s="35">
        <v>1</v>
      </c>
      <c r="K15" s="36">
        <f t="shared" si="1"/>
        <v>1</v>
      </c>
      <c r="L15" s="130">
        <f>AVERAGE(K15:K17)</f>
        <v>1.5</v>
      </c>
      <c r="M15" s="34">
        <v>2</v>
      </c>
      <c r="N15" s="35">
        <v>2</v>
      </c>
      <c r="O15" s="36">
        <f t="shared" si="2"/>
        <v>2</v>
      </c>
      <c r="P15" s="127">
        <f>AVERAGE(O15:O17)</f>
        <v>1.6666666666666667</v>
      </c>
      <c r="Q15" s="79">
        <f t="shared" si="3"/>
        <v>1.8333333333333333</v>
      </c>
    </row>
    <row r="16" spans="3:17" ht="15.75" customHeight="1" x14ac:dyDescent="0.2">
      <c r="C16" s="125"/>
      <c r="D16" s="21" t="s">
        <v>22</v>
      </c>
      <c r="E16" s="22">
        <v>2</v>
      </c>
      <c r="F16" s="23">
        <v>2</v>
      </c>
      <c r="G16" s="24">
        <f t="shared" si="0"/>
        <v>2</v>
      </c>
      <c r="H16" s="128"/>
      <c r="I16" s="25">
        <v>2</v>
      </c>
      <c r="J16" s="23">
        <v>2</v>
      </c>
      <c r="K16" s="24">
        <f t="shared" si="1"/>
        <v>2</v>
      </c>
      <c r="L16" s="131"/>
      <c r="M16" s="22">
        <v>2</v>
      </c>
      <c r="N16" s="23">
        <v>1</v>
      </c>
      <c r="O16" s="24">
        <f t="shared" si="2"/>
        <v>1.5</v>
      </c>
      <c r="P16" s="128"/>
      <c r="Q16" s="74">
        <f t="shared" si="3"/>
        <v>1.8333333333333333</v>
      </c>
    </row>
    <row r="17" spans="3:17" ht="15.75" customHeight="1" x14ac:dyDescent="0.2">
      <c r="C17" s="143"/>
      <c r="D17" s="39" t="s">
        <v>23</v>
      </c>
      <c r="E17" s="40">
        <v>2</v>
      </c>
      <c r="F17" s="41">
        <v>2</v>
      </c>
      <c r="G17" s="42">
        <f t="shared" si="0"/>
        <v>2</v>
      </c>
      <c r="H17" s="129"/>
      <c r="I17" s="43">
        <v>2</v>
      </c>
      <c r="J17" s="41">
        <v>1</v>
      </c>
      <c r="K17" s="42">
        <f t="shared" si="1"/>
        <v>1.5</v>
      </c>
      <c r="L17" s="132"/>
      <c r="M17" s="40">
        <v>2</v>
      </c>
      <c r="N17" s="41">
        <v>1</v>
      </c>
      <c r="O17" s="42">
        <f t="shared" si="2"/>
        <v>1.5</v>
      </c>
      <c r="P17" s="129"/>
      <c r="Q17" s="75">
        <f t="shared" si="3"/>
        <v>1.6666666666666667</v>
      </c>
    </row>
    <row r="18" spans="3:17" ht="15.75" customHeight="1" x14ac:dyDescent="0.2">
      <c r="C18" s="142" t="s">
        <v>24</v>
      </c>
      <c r="D18" s="33" t="s">
        <v>25</v>
      </c>
      <c r="E18" s="34">
        <v>1</v>
      </c>
      <c r="F18" s="35">
        <v>1</v>
      </c>
      <c r="G18" s="36">
        <f t="shared" si="0"/>
        <v>1</v>
      </c>
      <c r="H18" s="133">
        <f>AVERAGE(G18:G20)</f>
        <v>2.1666666666666665</v>
      </c>
      <c r="I18" s="37">
        <v>2</v>
      </c>
      <c r="J18" s="35">
        <v>2</v>
      </c>
      <c r="K18" s="36">
        <f t="shared" si="1"/>
        <v>2</v>
      </c>
      <c r="L18" s="134">
        <f>AVERAGE(K18:K20)</f>
        <v>1.8333333333333333</v>
      </c>
      <c r="M18" s="34">
        <v>3</v>
      </c>
      <c r="N18" s="35">
        <v>3</v>
      </c>
      <c r="O18" s="36">
        <f t="shared" si="2"/>
        <v>3</v>
      </c>
      <c r="P18" s="134">
        <f>AVERAGE(O18:O20)</f>
        <v>2.5</v>
      </c>
      <c r="Q18" s="76">
        <f t="shared" si="3"/>
        <v>2</v>
      </c>
    </row>
    <row r="19" spans="3:17" ht="15.75" customHeight="1" x14ac:dyDescent="0.2">
      <c r="C19" s="125"/>
      <c r="D19" s="21" t="s">
        <v>26</v>
      </c>
      <c r="E19" s="22">
        <v>3</v>
      </c>
      <c r="F19" s="23">
        <v>3</v>
      </c>
      <c r="G19" s="24">
        <f t="shared" si="0"/>
        <v>3</v>
      </c>
      <c r="H19" s="128"/>
      <c r="I19" s="25">
        <v>2</v>
      </c>
      <c r="J19" s="23">
        <v>2</v>
      </c>
      <c r="K19" s="24">
        <f t="shared" si="1"/>
        <v>2</v>
      </c>
      <c r="L19" s="131"/>
      <c r="M19" s="22">
        <v>3</v>
      </c>
      <c r="N19" s="23">
        <v>3</v>
      </c>
      <c r="O19" s="24">
        <f t="shared" si="2"/>
        <v>3</v>
      </c>
      <c r="P19" s="131"/>
      <c r="Q19" s="77">
        <f t="shared" si="3"/>
        <v>2.6666666666666665</v>
      </c>
    </row>
    <row r="20" spans="3:17" ht="15.75" customHeight="1" x14ac:dyDescent="0.2">
      <c r="C20" s="143"/>
      <c r="D20" s="39" t="s">
        <v>27</v>
      </c>
      <c r="E20" s="40">
        <v>3</v>
      </c>
      <c r="F20" s="41">
        <v>2</v>
      </c>
      <c r="G20" s="42">
        <f t="shared" si="0"/>
        <v>2.5</v>
      </c>
      <c r="H20" s="144"/>
      <c r="I20" s="43">
        <v>2</v>
      </c>
      <c r="J20" s="41">
        <v>1</v>
      </c>
      <c r="K20" s="42">
        <f t="shared" si="1"/>
        <v>1.5</v>
      </c>
      <c r="L20" s="135"/>
      <c r="M20" s="40">
        <v>2</v>
      </c>
      <c r="N20" s="41">
        <v>1</v>
      </c>
      <c r="O20" s="42">
        <f t="shared" si="2"/>
        <v>1.5</v>
      </c>
      <c r="P20" s="135"/>
      <c r="Q20" s="78">
        <f t="shared" si="3"/>
        <v>1.8333333333333333</v>
      </c>
    </row>
    <row r="21" spans="3:17" ht="15.75" customHeight="1" x14ac:dyDescent="0.2">
      <c r="C21" s="45"/>
      <c r="D21" s="46" t="s">
        <v>28</v>
      </c>
      <c r="E21" s="47">
        <f t="shared" ref="E21:F21" si="4">AVERAGE(E9:E20)</f>
        <v>2.3333333333333335</v>
      </c>
      <c r="F21" s="47">
        <f t="shared" si="4"/>
        <v>2</v>
      </c>
      <c r="G21" s="47"/>
      <c r="H21" s="48"/>
      <c r="I21" s="49">
        <f t="shared" ref="I21:J21" si="5">AVERAGE(I9:I20)</f>
        <v>1.75</v>
      </c>
      <c r="J21" s="47">
        <f t="shared" si="5"/>
        <v>1.75</v>
      </c>
      <c r="K21" s="47"/>
      <c r="L21" s="50"/>
      <c r="M21" s="47">
        <f t="shared" ref="M21:N21" si="6">AVERAGE(M9:M20)</f>
        <v>2.25</v>
      </c>
      <c r="N21" s="47">
        <f t="shared" si="6"/>
        <v>2</v>
      </c>
      <c r="O21" s="47"/>
      <c r="P21" s="48"/>
      <c r="Q21" s="72"/>
    </row>
    <row r="22" spans="3:17" ht="21.75" customHeight="1" x14ac:dyDescent="0.2">
      <c r="C22" s="52"/>
      <c r="D22" s="53" t="s">
        <v>29</v>
      </c>
      <c r="E22" s="136">
        <f>AVERAGE(H9:H20)</f>
        <v>2.1666666666666665</v>
      </c>
      <c r="F22" s="121"/>
      <c r="G22" s="121"/>
      <c r="H22" s="122"/>
      <c r="I22" s="137">
        <f>AVERAGE(L9:L20)</f>
        <v>1.75</v>
      </c>
      <c r="J22" s="121"/>
      <c r="K22" s="121"/>
      <c r="L22" s="121"/>
      <c r="M22" s="136">
        <f>AVERAGE(P9:P20)</f>
        <v>2.125</v>
      </c>
      <c r="N22" s="121"/>
      <c r="O22" s="121"/>
      <c r="P22" s="122"/>
      <c r="Q22" s="72"/>
    </row>
    <row r="23" spans="3:17" ht="24" customHeight="1" x14ac:dyDescent="0.3">
      <c r="C23" s="52"/>
      <c r="D23" s="55" t="s">
        <v>46</v>
      </c>
      <c r="E23" s="138">
        <f>AVERAGE(E22:P22)</f>
        <v>2.0138888888888888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  <c r="Q23" s="73"/>
    </row>
    <row r="24" spans="3:17" ht="15.75" customHeight="1" x14ac:dyDescent="0.2"/>
    <row r="25" spans="3:17" ht="15.75" customHeight="1" x14ac:dyDescent="0.2"/>
    <row r="26" spans="3:17" ht="15.75" customHeight="1" x14ac:dyDescent="0.2">
      <c r="D26" s="57"/>
      <c r="E26" s="58" t="s">
        <v>31</v>
      </c>
      <c r="F26" s="58" t="s">
        <v>32</v>
      </c>
      <c r="G26" s="58" t="s">
        <v>33</v>
      </c>
      <c r="H26" s="59" t="s">
        <v>10</v>
      </c>
    </row>
    <row r="27" spans="3:17" ht="15.75" customHeight="1" x14ac:dyDescent="0.2">
      <c r="D27" s="60" t="s">
        <v>12</v>
      </c>
      <c r="E27" s="61">
        <f>AVERAGE(G9:G11)</f>
        <v>2.5</v>
      </c>
      <c r="F27" s="61">
        <f>AVERAGE(K9:K11)</f>
        <v>1.6666666666666667</v>
      </c>
      <c r="G27" s="61">
        <f>AVERAGE(O9:O11)</f>
        <v>2</v>
      </c>
      <c r="H27" s="62">
        <f t="shared" ref="H27:H31" si="7">AVERAGE(E27:G27)</f>
        <v>2.0555555555555558</v>
      </c>
    </row>
    <row r="28" spans="3:17" ht="15.75" customHeight="1" x14ac:dyDescent="0.2">
      <c r="D28" s="60" t="s">
        <v>16</v>
      </c>
      <c r="E28" s="61">
        <f>AVERAGE(G12:G14)</f>
        <v>1.8333333333333333</v>
      </c>
      <c r="F28" s="61">
        <f>AVERAGE(K12:K14)</f>
        <v>2</v>
      </c>
      <c r="G28" s="61">
        <f>AVERAGE(O12:O14)</f>
        <v>2.3333333333333335</v>
      </c>
      <c r="H28" s="62">
        <f t="shared" si="7"/>
        <v>2.0555555555555554</v>
      </c>
    </row>
    <row r="29" spans="3:17" ht="15.75" customHeight="1" x14ac:dyDescent="0.2">
      <c r="D29" s="60" t="s">
        <v>20</v>
      </c>
      <c r="E29" s="61">
        <f>AVERAGE(G15:G17)</f>
        <v>2.1666666666666665</v>
      </c>
      <c r="F29" s="61">
        <f>AVERAGE(K15:K17)</f>
        <v>1.5</v>
      </c>
      <c r="G29" s="61">
        <f>AVERAGE(O15:O17)</f>
        <v>1.6666666666666667</v>
      </c>
      <c r="H29" s="62">
        <f t="shared" si="7"/>
        <v>1.7777777777777777</v>
      </c>
    </row>
    <row r="30" spans="3:17" ht="15.75" customHeight="1" x14ac:dyDescent="0.2">
      <c r="D30" s="60" t="s">
        <v>24</v>
      </c>
      <c r="E30" s="61">
        <f>AVERAGE(G18:G20)</f>
        <v>2.1666666666666665</v>
      </c>
      <c r="F30" s="61">
        <f>AVERAGE(K18:K20)</f>
        <v>1.8333333333333333</v>
      </c>
      <c r="G30" s="61">
        <f>AVERAGE(O18:O20)</f>
        <v>2.5</v>
      </c>
      <c r="H30" s="62">
        <f t="shared" si="7"/>
        <v>2.1666666666666665</v>
      </c>
    </row>
    <row r="31" spans="3:17" ht="15.75" customHeight="1" x14ac:dyDescent="0.2">
      <c r="D31" s="60" t="s">
        <v>29</v>
      </c>
      <c r="E31" s="61">
        <f>AVERAGE(H9:H20)</f>
        <v>2.1666666666666665</v>
      </c>
      <c r="F31" s="61">
        <f>AVERAGE(L9:L20)</f>
        <v>1.75</v>
      </c>
      <c r="G31" s="61">
        <f>AVERAGE(P9:P20)</f>
        <v>2.125</v>
      </c>
      <c r="H31" s="62">
        <f t="shared" si="7"/>
        <v>2.0138888888888888</v>
      </c>
    </row>
    <row r="32" spans="3:17" ht="15.75" customHeight="1" x14ac:dyDescent="0.2">
      <c r="D32" s="63" t="s">
        <v>47</v>
      </c>
      <c r="E32" s="139">
        <f>AVERAGE(E31:G31)</f>
        <v>2.0138888888888888</v>
      </c>
      <c r="F32" s="140"/>
      <c r="G32" s="140"/>
      <c r="H32" s="14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E23:P23"/>
    <mergeCell ref="E32:H32"/>
    <mergeCell ref="C12:C14"/>
    <mergeCell ref="C15:C17"/>
    <mergeCell ref="H15:H17"/>
    <mergeCell ref="L15:L17"/>
    <mergeCell ref="C18:C20"/>
    <mergeCell ref="H18:H20"/>
    <mergeCell ref="L18:L20"/>
    <mergeCell ref="P15:P17"/>
    <mergeCell ref="P18:P20"/>
    <mergeCell ref="E22:H22"/>
    <mergeCell ref="I22:L22"/>
    <mergeCell ref="M22:P22"/>
    <mergeCell ref="C9:C11"/>
    <mergeCell ref="H9:H11"/>
    <mergeCell ref="L9:L11"/>
    <mergeCell ref="P9:P11"/>
    <mergeCell ref="H12:H14"/>
    <mergeCell ref="L12:L14"/>
    <mergeCell ref="P12:P14"/>
    <mergeCell ref="C2:P2"/>
    <mergeCell ref="C3:P3"/>
    <mergeCell ref="C4:P4"/>
    <mergeCell ref="C6:P6"/>
    <mergeCell ref="E7:H7"/>
    <mergeCell ref="I7:L7"/>
    <mergeCell ref="M7:P7"/>
  </mergeCells>
  <conditionalFormatting sqref="E27:G31">
    <cfRule type="colorScale" priority="1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H27:H31">
    <cfRule type="colorScale" priority="2">
      <colorScale>
        <cfvo type="min"/>
        <cfvo type="percentile" val="50"/>
        <cfvo type="max"/>
        <color rgb="FFFF0000"/>
        <color rgb="FFFFEB84"/>
        <color theme="9"/>
      </colorScale>
    </cfRule>
  </conditionalFormatting>
  <conditionalFormatting sqref="E27:H31">
    <cfRule type="colorScale" priority="3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J1000"/>
  <sheetViews>
    <sheetView workbookViewId="0"/>
  </sheetViews>
  <sheetFormatPr baseColWidth="10" defaultColWidth="11.1640625" defaultRowHeight="15" customHeight="1" x14ac:dyDescent="0.2"/>
  <cols>
    <col min="1" max="3" width="10.5" customWidth="1"/>
    <col min="4" max="4" width="15" customWidth="1"/>
    <col min="5" max="9" width="10.5" customWidth="1"/>
    <col min="10" max="10" width="22.1640625" customWidth="1"/>
    <col min="11" max="26" width="10.5" customWidth="1"/>
  </cols>
  <sheetData>
    <row r="1" spans="3:10" ht="15.75" customHeight="1" x14ac:dyDescent="0.2"/>
    <row r="2" spans="3:10" ht="15.75" customHeight="1" x14ac:dyDescent="0.2"/>
    <row r="3" spans="3:10" ht="15.75" customHeight="1" x14ac:dyDescent="0.2"/>
    <row r="4" spans="3:10" ht="15.75" customHeight="1" x14ac:dyDescent="0.25">
      <c r="C4" s="115" t="s">
        <v>0</v>
      </c>
      <c r="D4" s="116"/>
      <c r="E4" s="116"/>
      <c r="F4" s="116"/>
      <c r="G4" s="116"/>
      <c r="H4" s="1"/>
      <c r="I4" s="1"/>
    </row>
    <row r="5" spans="3:10" ht="15.75" customHeight="1" x14ac:dyDescent="0.2">
      <c r="C5" s="117" t="s">
        <v>48</v>
      </c>
      <c r="D5" s="116"/>
      <c r="E5" s="116"/>
      <c r="F5" s="116"/>
      <c r="G5" s="116"/>
      <c r="H5" s="2"/>
      <c r="I5" s="2"/>
    </row>
    <row r="6" spans="3:10" ht="15.75" customHeight="1" x14ac:dyDescent="0.2">
      <c r="C6" s="117" t="s">
        <v>2</v>
      </c>
      <c r="D6" s="116"/>
      <c r="E6" s="116"/>
      <c r="F6" s="116"/>
      <c r="G6" s="116"/>
      <c r="H6" s="2"/>
      <c r="I6" s="2"/>
    </row>
    <row r="7" spans="3:10" ht="15.75" customHeight="1" x14ac:dyDescent="0.2"/>
    <row r="8" spans="3:10" ht="15.75" customHeight="1" x14ac:dyDescent="0.2">
      <c r="C8" s="146"/>
      <c r="D8" s="147"/>
      <c r="E8" s="80" t="s">
        <v>49</v>
      </c>
      <c r="F8" s="80" t="s">
        <v>50</v>
      </c>
      <c r="G8" s="80" t="s">
        <v>51</v>
      </c>
      <c r="H8" s="80" t="s">
        <v>52</v>
      </c>
      <c r="I8" s="80" t="s">
        <v>53</v>
      </c>
      <c r="J8" s="81" t="s">
        <v>29</v>
      </c>
    </row>
    <row r="9" spans="3:10" ht="15.75" customHeight="1" x14ac:dyDescent="0.2">
      <c r="C9" s="148" t="s">
        <v>4</v>
      </c>
      <c r="D9" s="149"/>
      <c r="E9" s="82">
        <v>2.21</v>
      </c>
      <c r="F9" s="82">
        <v>2.21</v>
      </c>
      <c r="G9" s="82">
        <v>2.67</v>
      </c>
      <c r="H9" s="82">
        <v>1.88</v>
      </c>
      <c r="I9" s="82">
        <v>2.17</v>
      </c>
      <c r="J9" s="83">
        <f t="shared" ref="J9:J11" si="0">AVERAGE(E9:I9)</f>
        <v>2.2279999999999998</v>
      </c>
    </row>
    <row r="10" spans="3:10" ht="15.75" customHeight="1" x14ac:dyDescent="0.2">
      <c r="C10" s="148" t="s">
        <v>5</v>
      </c>
      <c r="D10" s="149"/>
      <c r="E10" s="82">
        <v>2</v>
      </c>
      <c r="F10" s="82">
        <v>2.13</v>
      </c>
      <c r="G10" s="82">
        <v>2</v>
      </c>
      <c r="H10" s="82">
        <v>1.67</v>
      </c>
      <c r="I10" s="82">
        <v>1.75</v>
      </c>
      <c r="J10" s="83">
        <f t="shared" si="0"/>
        <v>1.9100000000000001</v>
      </c>
    </row>
    <row r="11" spans="3:10" ht="15.75" customHeight="1" x14ac:dyDescent="0.2">
      <c r="C11" s="148" t="s">
        <v>6</v>
      </c>
      <c r="D11" s="149"/>
      <c r="E11" s="82">
        <v>2.29</v>
      </c>
      <c r="F11" s="82">
        <v>1.88</v>
      </c>
      <c r="G11" s="82">
        <v>2.46</v>
      </c>
      <c r="H11" s="82">
        <v>2.13</v>
      </c>
      <c r="I11" s="82">
        <v>2.13</v>
      </c>
      <c r="J11" s="83">
        <f t="shared" si="0"/>
        <v>2.1779999999999999</v>
      </c>
    </row>
    <row r="12" spans="3:10" ht="15.75" customHeight="1" x14ac:dyDescent="0.2">
      <c r="C12" s="150" t="s">
        <v>54</v>
      </c>
      <c r="D12" s="151"/>
      <c r="E12" s="84">
        <f t="shared" ref="E12:I12" si="1">AVERAGE(E9:E11)</f>
        <v>2.1666666666666665</v>
      </c>
      <c r="F12" s="84">
        <f t="shared" si="1"/>
        <v>2.0733333333333333</v>
      </c>
      <c r="G12" s="84">
        <f t="shared" si="1"/>
        <v>2.3766666666666665</v>
      </c>
      <c r="H12" s="84">
        <f t="shared" si="1"/>
        <v>1.8933333333333333</v>
      </c>
      <c r="I12" s="84">
        <f t="shared" si="1"/>
        <v>2.0166666666666666</v>
      </c>
      <c r="J12" s="85"/>
    </row>
    <row r="13" spans="3:10" ht="15.75" customHeight="1" x14ac:dyDescent="0.2"/>
    <row r="14" spans="3:10" ht="15.75" customHeight="1" x14ac:dyDescent="0.2">
      <c r="C14" s="86" t="s">
        <v>55</v>
      </c>
    </row>
    <row r="15" spans="3:10" ht="15.75" customHeight="1" x14ac:dyDescent="0.2"/>
    <row r="16" spans="3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">
    <mergeCell ref="C10:D10"/>
    <mergeCell ref="C11:D11"/>
    <mergeCell ref="C12:D12"/>
    <mergeCell ref="C4:G4"/>
    <mergeCell ref="C5:G5"/>
    <mergeCell ref="C6:G6"/>
    <mergeCell ref="C8:D8"/>
    <mergeCell ref="C9:D9"/>
  </mergeCells>
  <pageMargins left="0.7" right="0.7" top="0.75" bottom="0.7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K1000"/>
  <sheetViews>
    <sheetView workbookViewId="0"/>
  </sheetViews>
  <sheetFormatPr baseColWidth="10" defaultColWidth="11.1640625" defaultRowHeight="15" customHeight="1" x14ac:dyDescent="0.2"/>
  <cols>
    <col min="1" max="1" width="10.5" customWidth="1"/>
    <col min="2" max="2" width="3.6640625" customWidth="1"/>
    <col min="3" max="3" width="21.5" customWidth="1"/>
    <col min="4" max="4" width="43.83203125" customWidth="1"/>
    <col min="5" max="9" width="10.5" customWidth="1"/>
    <col min="10" max="10" width="21.33203125" customWidth="1"/>
    <col min="11" max="26" width="10.5" customWidth="1"/>
  </cols>
  <sheetData>
    <row r="1" spans="3:11" ht="15.75" customHeight="1" x14ac:dyDescent="0.2"/>
    <row r="2" spans="3:11" ht="15.75" customHeight="1" x14ac:dyDescent="0.25">
      <c r="C2" s="115" t="s">
        <v>0</v>
      </c>
      <c r="D2" s="116"/>
      <c r="E2" s="116"/>
      <c r="F2" s="116"/>
      <c r="G2" s="116"/>
      <c r="H2" s="1"/>
      <c r="I2" s="1"/>
    </row>
    <row r="3" spans="3:11" ht="15.75" customHeight="1" x14ac:dyDescent="0.2">
      <c r="C3" s="117" t="s">
        <v>56</v>
      </c>
      <c r="D3" s="116"/>
      <c r="E3" s="116"/>
      <c r="F3" s="116"/>
      <c r="G3" s="116"/>
      <c r="H3" s="2"/>
      <c r="I3" s="2"/>
    </row>
    <row r="4" spans="3:11" ht="15.75" customHeight="1" x14ac:dyDescent="0.2">
      <c r="C4" s="117" t="s">
        <v>2</v>
      </c>
      <c r="D4" s="116"/>
      <c r="E4" s="116"/>
      <c r="F4" s="116"/>
      <c r="G4" s="116"/>
      <c r="H4" s="2"/>
      <c r="I4" s="2"/>
    </row>
    <row r="5" spans="3:11" ht="15.75" customHeight="1" x14ac:dyDescent="0.2"/>
    <row r="6" spans="3:11" ht="16.5" customHeight="1" x14ac:dyDescent="0.2">
      <c r="C6" s="152" t="s">
        <v>12</v>
      </c>
      <c r="D6" s="87"/>
      <c r="E6" s="80" t="s">
        <v>49</v>
      </c>
      <c r="F6" s="80" t="s">
        <v>50</v>
      </c>
      <c r="G6" s="80" t="s">
        <v>51</v>
      </c>
      <c r="H6" s="80" t="s">
        <v>52</v>
      </c>
      <c r="I6" s="80" t="s">
        <v>53</v>
      </c>
      <c r="J6" s="81" t="s">
        <v>57</v>
      </c>
    </row>
    <row r="7" spans="3:11" ht="15.75" customHeight="1" x14ac:dyDescent="0.2">
      <c r="C7" s="125"/>
      <c r="D7" s="88" t="s">
        <v>13</v>
      </c>
      <c r="E7" s="89">
        <v>2.3333333333333335</v>
      </c>
      <c r="F7" s="89">
        <v>2.3333333333333335</v>
      </c>
      <c r="G7" s="89">
        <v>3</v>
      </c>
      <c r="H7" s="89">
        <v>1.6666666666666667</v>
      </c>
      <c r="I7" s="89">
        <v>2.3333333333333335</v>
      </c>
      <c r="J7" s="83">
        <f t="shared" ref="J7:J9" si="0">AVERAGE(E7:I7)</f>
        <v>2.3333333333333335</v>
      </c>
      <c r="K7" s="90"/>
    </row>
    <row r="8" spans="3:11" ht="15.75" customHeight="1" x14ac:dyDescent="0.2">
      <c r="C8" s="125"/>
      <c r="D8" s="88" t="s">
        <v>14</v>
      </c>
      <c r="E8" s="89">
        <v>2.1666666666666665</v>
      </c>
      <c r="F8" s="89">
        <v>2</v>
      </c>
      <c r="G8" s="89">
        <v>3</v>
      </c>
      <c r="H8" s="89">
        <v>1.8333333333333333</v>
      </c>
      <c r="I8" s="89">
        <v>1.8333333333333333</v>
      </c>
      <c r="J8" s="83">
        <f t="shared" si="0"/>
        <v>2.166666666666667</v>
      </c>
      <c r="K8" s="90"/>
    </row>
    <row r="9" spans="3:11" ht="15.75" customHeight="1" x14ac:dyDescent="0.2">
      <c r="C9" s="125"/>
      <c r="D9" s="88" t="s">
        <v>15</v>
      </c>
      <c r="E9" s="89">
        <v>2</v>
      </c>
      <c r="F9" s="89">
        <v>2</v>
      </c>
      <c r="G9" s="89">
        <v>3</v>
      </c>
      <c r="H9" s="89">
        <v>2.1666666666666665</v>
      </c>
      <c r="I9" s="89">
        <v>2</v>
      </c>
      <c r="J9" s="83">
        <f t="shared" si="0"/>
        <v>2.2333333333333334</v>
      </c>
      <c r="K9" s="90"/>
    </row>
    <row r="10" spans="3:11" ht="15.75" customHeight="1" x14ac:dyDescent="0.2">
      <c r="C10" s="143"/>
      <c r="D10" s="91" t="s">
        <v>58</v>
      </c>
      <c r="E10" s="84">
        <f t="shared" ref="E10:I10" si="1">AVERAGE(E7:E9)</f>
        <v>2.1666666666666665</v>
      </c>
      <c r="F10" s="84">
        <f t="shared" si="1"/>
        <v>2.1111111111111112</v>
      </c>
      <c r="G10" s="84">
        <f t="shared" si="1"/>
        <v>3</v>
      </c>
      <c r="H10" s="84">
        <f t="shared" si="1"/>
        <v>1.8888888888888886</v>
      </c>
      <c r="I10" s="84">
        <f t="shared" si="1"/>
        <v>2.0555555555555558</v>
      </c>
      <c r="J10" s="85"/>
      <c r="K10" s="90"/>
    </row>
    <row r="11" spans="3:11" ht="15.75" customHeight="1" x14ac:dyDescent="0.2"/>
    <row r="12" spans="3:11" ht="15.75" customHeight="1" x14ac:dyDescent="0.2">
      <c r="C12" s="86" t="s">
        <v>55</v>
      </c>
    </row>
    <row r="13" spans="3:11" ht="15.75" customHeight="1" x14ac:dyDescent="0.2"/>
    <row r="14" spans="3:11" ht="15.75" customHeight="1" x14ac:dyDescent="0.2"/>
    <row r="15" spans="3:11" ht="15.75" customHeight="1" x14ac:dyDescent="0.2"/>
    <row r="16" spans="3:1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2:G2"/>
    <mergeCell ref="C3:G3"/>
    <mergeCell ref="C4:G4"/>
    <mergeCell ref="C6:C10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J1000"/>
  <sheetViews>
    <sheetView workbookViewId="0"/>
  </sheetViews>
  <sheetFormatPr baseColWidth="10" defaultColWidth="11.1640625" defaultRowHeight="15" customHeight="1" x14ac:dyDescent="0.2"/>
  <cols>
    <col min="1" max="1" width="10.5" customWidth="1"/>
    <col min="2" max="2" width="3.6640625" customWidth="1"/>
    <col min="3" max="3" width="19.33203125" customWidth="1"/>
    <col min="4" max="4" width="46.5" customWidth="1"/>
    <col min="5" max="9" width="10.5" customWidth="1"/>
    <col min="10" max="10" width="22.1640625" customWidth="1"/>
    <col min="11" max="26" width="10.5" customWidth="1"/>
  </cols>
  <sheetData>
    <row r="1" spans="3:10" ht="15.75" customHeight="1" x14ac:dyDescent="0.2"/>
    <row r="2" spans="3:10" ht="15.75" customHeight="1" x14ac:dyDescent="0.25">
      <c r="C2" s="115" t="s">
        <v>0</v>
      </c>
      <c r="D2" s="116"/>
      <c r="E2" s="116"/>
      <c r="F2" s="116"/>
      <c r="G2" s="116"/>
      <c r="H2" s="1"/>
      <c r="I2" s="1"/>
    </row>
    <row r="3" spans="3:10" ht="15.75" customHeight="1" x14ac:dyDescent="0.2">
      <c r="C3" s="117" t="s">
        <v>59</v>
      </c>
      <c r="D3" s="116"/>
      <c r="E3" s="116"/>
      <c r="F3" s="116"/>
      <c r="G3" s="116"/>
      <c r="H3" s="2"/>
      <c r="I3" s="2"/>
    </row>
    <row r="4" spans="3:10" ht="15.75" customHeight="1" x14ac:dyDescent="0.2">
      <c r="C4" s="117" t="s">
        <v>2</v>
      </c>
      <c r="D4" s="116"/>
      <c r="E4" s="116"/>
      <c r="F4" s="116"/>
      <c r="G4" s="116"/>
      <c r="H4" s="2"/>
      <c r="I4" s="2"/>
    </row>
    <row r="5" spans="3:10" ht="15.75" customHeight="1" x14ac:dyDescent="0.2"/>
    <row r="6" spans="3:10" ht="16.5" customHeight="1" x14ac:dyDescent="0.2">
      <c r="C6" s="152" t="s">
        <v>16</v>
      </c>
      <c r="D6" s="92"/>
      <c r="E6" s="93" t="s">
        <v>49</v>
      </c>
      <c r="F6" s="94" t="s">
        <v>50</v>
      </c>
      <c r="G6" s="94" t="s">
        <v>51</v>
      </c>
      <c r="H6" s="94" t="s">
        <v>52</v>
      </c>
      <c r="I6" s="94" t="s">
        <v>53</v>
      </c>
      <c r="J6" s="95" t="s">
        <v>57</v>
      </c>
    </row>
    <row r="7" spans="3:10" ht="15.75" customHeight="1" x14ac:dyDescent="0.2">
      <c r="C7" s="125"/>
      <c r="D7" s="96" t="s">
        <v>17</v>
      </c>
      <c r="E7" s="97">
        <v>2.6666666666666665</v>
      </c>
      <c r="F7" s="89">
        <v>2.1666666666666665</v>
      </c>
      <c r="G7" s="89">
        <v>2.3333333333333335</v>
      </c>
      <c r="H7" s="89">
        <v>2.5</v>
      </c>
      <c r="I7" s="89">
        <v>2</v>
      </c>
      <c r="J7" s="83">
        <f t="shared" ref="J7:J9" si="0">AVERAGE(E7:I7)</f>
        <v>2.333333333333333</v>
      </c>
    </row>
    <row r="8" spans="3:10" ht="15.75" customHeight="1" x14ac:dyDescent="0.2">
      <c r="C8" s="125"/>
      <c r="D8" s="96" t="s">
        <v>18</v>
      </c>
      <c r="E8" s="97">
        <v>2.3333333333333335</v>
      </c>
      <c r="F8" s="89">
        <v>2</v>
      </c>
      <c r="G8" s="89">
        <v>3</v>
      </c>
      <c r="H8" s="89">
        <v>1.8333333333333333</v>
      </c>
      <c r="I8" s="89">
        <v>2</v>
      </c>
      <c r="J8" s="83">
        <f t="shared" si="0"/>
        <v>2.2333333333333334</v>
      </c>
    </row>
    <row r="9" spans="3:10" ht="15.75" customHeight="1" x14ac:dyDescent="0.2">
      <c r="C9" s="125"/>
      <c r="D9" s="96" t="s">
        <v>19</v>
      </c>
      <c r="E9" s="97">
        <v>2.3333333333333335</v>
      </c>
      <c r="F9" s="89">
        <v>3</v>
      </c>
      <c r="G9" s="89">
        <v>2.3333333333333335</v>
      </c>
      <c r="H9" s="89">
        <v>1.8333333333333333</v>
      </c>
      <c r="I9" s="89">
        <v>2.1666666666666665</v>
      </c>
      <c r="J9" s="83">
        <f t="shared" si="0"/>
        <v>2.3333333333333335</v>
      </c>
    </row>
    <row r="10" spans="3:10" ht="15.75" customHeight="1" x14ac:dyDescent="0.2">
      <c r="C10" s="143"/>
      <c r="D10" s="98" t="s">
        <v>60</v>
      </c>
      <c r="E10" s="99">
        <f t="shared" ref="E10:I10" si="1">AVERAGE(E7:E9)</f>
        <v>2.4444444444444446</v>
      </c>
      <c r="F10" s="84">
        <f t="shared" si="1"/>
        <v>2.3888888888888888</v>
      </c>
      <c r="G10" s="84">
        <f t="shared" si="1"/>
        <v>2.5555555555555558</v>
      </c>
      <c r="H10" s="84">
        <f t="shared" si="1"/>
        <v>2.0555555555555554</v>
      </c>
      <c r="I10" s="84">
        <f t="shared" si="1"/>
        <v>2.0555555555555554</v>
      </c>
      <c r="J10" s="85"/>
    </row>
    <row r="11" spans="3:10" ht="15.75" customHeight="1" x14ac:dyDescent="0.2"/>
    <row r="12" spans="3:10" ht="15.75" customHeight="1" x14ac:dyDescent="0.2">
      <c r="C12" s="86" t="s">
        <v>55</v>
      </c>
    </row>
    <row r="13" spans="3:10" ht="15.75" customHeight="1" x14ac:dyDescent="0.2"/>
    <row r="14" spans="3:10" ht="15.75" customHeight="1" x14ac:dyDescent="0.2"/>
    <row r="15" spans="3:10" ht="15.75" customHeight="1" x14ac:dyDescent="0.2"/>
    <row r="16" spans="3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2:G2"/>
    <mergeCell ref="C3:G3"/>
    <mergeCell ref="C4:G4"/>
    <mergeCell ref="C6:C10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J1000"/>
  <sheetViews>
    <sheetView workbookViewId="0"/>
  </sheetViews>
  <sheetFormatPr baseColWidth="10" defaultColWidth="11.1640625" defaultRowHeight="15" customHeight="1" x14ac:dyDescent="0.2"/>
  <cols>
    <col min="1" max="1" width="10.5" customWidth="1"/>
    <col min="2" max="2" width="3.6640625" customWidth="1"/>
    <col min="3" max="3" width="19.33203125" customWidth="1"/>
    <col min="4" max="4" width="40.1640625" customWidth="1"/>
    <col min="5" max="9" width="10.5" customWidth="1"/>
    <col min="10" max="10" width="22.1640625" customWidth="1"/>
    <col min="11" max="26" width="10.5" customWidth="1"/>
  </cols>
  <sheetData>
    <row r="1" spans="3:10" ht="15.75" customHeight="1" x14ac:dyDescent="0.2"/>
    <row r="2" spans="3:10" ht="15.75" customHeight="1" x14ac:dyDescent="0.25">
      <c r="C2" s="115" t="s">
        <v>0</v>
      </c>
      <c r="D2" s="116"/>
      <c r="E2" s="116"/>
      <c r="F2" s="116"/>
      <c r="G2" s="116"/>
      <c r="H2" s="1"/>
      <c r="I2" s="1"/>
    </row>
    <row r="3" spans="3:10" ht="15.75" customHeight="1" x14ac:dyDescent="0.2">
      <c r="C3" s="117" t="s">
        <v>61</v>
      </c>
      <c r="D3" s="116"/>
      <c r="E3" s="116"/>
      <c r="F3" s="116"/>
      <c r="G3" s="116"/>
      <c r="H3" s="2"/>
      <c r="I3" s="2"/>
    </row>
    <row r="4" spans="3:10" ht="15.75" customHeight="1" x14ac:dyDescent="0.2">
      <c r="C4" s="117" t="s">
        <v>2</v>
      </c>
      <c r="D4" s="116"/>
      <c r="E4" s="116"/>
      <c r="F4" s="116"/>
      <c r="G4" s="116"/>
      <c r="H4" s="2"/>
      <c r="I4" s="2"/>
    </row>
    <row r="5" spans="3:10" ht="15.75" customHeight="1" x14ac:dyDescent="0.2"/>
    <row r="6" spans="3:10" ht="30" customHeight="1" x14ac:dyDescent="0.2">
      <c r="C6" s="153" t="s">
        <v>20</v>
      </c>
      <c r="D6" s="87"/>
      <c r="E6" s="94" t="s">
        <v>49</v>
      </c>
      <c r="F6" s="94" t="s">
        <v>50</v>
      </c>
      <c r="G6" s="94" t="s">
        <v>51</v>
      </c>
      <c r="H6" s="94" t="s">
        <v>52</v>
      </c>
      <c r="I6" s="94" t="s">
        <v>53</v>
      </c>
      <c r="J6" s="95" t="s">
        <v>57</v>
      </c>
    </row>
    <row r="7" spans="3:10" ht="15.75" customHeight="1" x14ac:dyDescent="0.2">
      <c r="C7" s="125"/>
      <c r="D7" s="88" t="s">
        <v>21</v>
      </c>
      <c r="E7" s="89">
        <v>1.8333333333333333</v>
      </c>
      <c r="F7" s="89">
        <v>2</v>
      </c>
      <c r="G7" s="89">
        <v>2.6666666666666665</v>
      </c>
      <c r="H7" s="89">
        <v>2.5</v>
      </c>
      <c r="I7" s="89">
        <v>1.8333333333333333</v>
      </c>
      <c r="J7" s="83">
        <f t="shared" ref="J7:J9" si="0">AVERAGE(E7:I7)</f>
        <v>2.166666666666667</v>
      </c>
    </row>
    <row r="8" spans="3:10" ht="15.75" customHeight="1" x14ac:dyDescent="0.2">
      <c r="C8" s="125"/>
      <c r="D8" s="88" t="s">
        <v>22</v>
      </c>
      <c r="E8" s="89">
        <v>1.8333333333333333</v>
      </c>
      <c r="F8" s="89">
        <v>1.8333333333333333</v>
      </c>
      <c r="G8" s="89">
        <v>2.1666666666666665</v>
      </c>
      <c r="H8" s="89">
        <v>2</v>
      </c>
      <c r="I8" s="89">
        <v>1.8333333333333333</v>
      </c>
      <c r="J8" s="83">
        <f t="shared" si="0"/>
        <v>1.9333333333333331</v>
      </c>
    </row>
    <row r="9" spans="3:10" ht="15.75" customHeight="1" x14ac:dyDescent="0.2">
      <c r="C9" s="125"/>
      <c r="D9" s="88" t="s">
        <v>23</v>
      </c>
      <c r="E9" s="89">
        <v>2.5</v>
      </c>
      <c r="F9" s="89">
        <v>1.3333333333333333</v>
      </c>
      <c r="G9" s="89">
        <v>2.3333333333333335</v>
      </c>
      <c r="H9" s="89">
        <v>1.6666666666666667</v>
      </c>
      <c r="I9" s="89">
        <v>1.6666666666666667</v>
      </c>
      <c r="J9" s="83">
        <f t="shared" si="0"/>
        <v>1.9</v>
      </c>
    </row>
    <row r="10" spans="3:10" ht="19.5" customHeight="1" x14ac:dyDescent="0.2">
      <c r="C10" s="143"/>
      <c r="D10" s="91" t="s">
        <v>62</v>
      </c>
      <c r="E10" s="84">
        <f t="shared" ref="E10:I10" si="1">AVERAGE(E7:E9)</f>
        <v>2.0555555555555554</v>
      </c>
      <c r="F10" s="84">
        <f t="shared" si="1"/>
        <v>1.7222222222222221</v>
      </c>
      <c r="G10" s="84">
        <f t="shared" si="1"/>
        <v>2.3888888888888888</v>
      </c>
      <c r="H10" s="84">
        <f t="shared" si="1"/>
        <v>2.0555555555555558</v>
      </c>
      <c r="I10" s="84">
        <f t="shared" si="1"/>
        <v>1.7777777777777777</v>
      </c>
      <c r="J10" s="85"/>
    </row>
    <row r="11" spans="3:10" ht="15.75" customHeight="1" x14ac:dyDescent="0.2"/>
    <row r="12" spans="3:10" ht="15.75" customHeight="1" x14ac:dyDescent="0.2">
      <c r="C12" s="86" t="s">
        <v>55</v>
      </c>
    </row>
    <row r="13" spans="3:10" ht="15.75" customHeight="1" x14ac:dyDescent="0.2"/>
    <row r="14" spans="3:10" ht="15.75" customHeight="1" x14ac:dyDescent="0.2"/>
    <row r="15" spans="3:10" ht="15.75" customHeight="1" x14ac:dyDescent="0.2"/>
    <row r="16" spans="3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2:G2"/>
    <mergeCell ref="C3:G3"/>
    <mergeCell ref="C4:G4"/>
    <mergeCell ref="C6:C1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Chinese</vt:lpstr>
      <vt:lpstr>Hindi</vt:lpstr>
      <vt:lpstr>Japanese</vt:lpstr>
      <vt:lpstr>Korean</vt:lpstr>
      <vt:lpstr>Russian</vt:lpstr>
      <vt:lpstr>Comparison by texts</vt:lpstr>
      <vt:lpstr>Overall comparison_linguistic</vt:lpstr>
      <vt:lpstr>Overall comparison_semantic</vt:lpstr>
      <vt:lpstr>Overall comparison_content</vt:lpstr>
      <vt:lpstr>Overall_sociocultural</vt:lpstr>
      <vt:lpstr>OVERALL evaluation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2024-02-10T08:58:37Z</dcterms:created>
  <dcterms:modified xsi:type="dcterms:W3CDTF">2024-09-25T06:32:05Z</dcterms:modified>
</cp:coreProperties>
</file>