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6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7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8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9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0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1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12.xml" ContentType="application/vnd.openxmlformats-officedocument.drawing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7"/>
  <workbookPr/>
  <mc:AlternateContent xmlns:mc="http://schemas.openxmlformats.org/markup-compatibility/2006">
    <mc:Choice Requires="x15">
      <x15ac:absPath xmlns:x15ac="http://schemas.microsoft.com/office/spreadsheetml/2010/11/ac" url="/Users/tolgaozsen/Desktop/NoLaL-AI Project/new submission/"/>
    </mc:Choice>
  </mc:AlternateContent>
  <xr:revisionPtr revIDLastSave="0" documentId="13_ncr:1_{27FCEA58-C24B-A541-A30F-466C7B9D0EDC}" xr6:coauthVersionLast="47" xr6:coauthVersionMax="47" xr10:uidLastSave="{00000000-0000-0000-0000-000000000000}"/>
  <bookViews>
    <workbookView xWindow="29220" yWindow="1380" windowWidth="37940" windowHeight="21100" activeTab="4" xr2:uid="{00000000-000D-0000-FFFF-FFFF00000000}"/>
  </bookViews>
  <sheets>
    <sheet name="Chinese" sheetId="1" r:id="rId1"/>
    <sheet name="Hindi" sheetId="13" r:id="rId2"/>
    <sheet name="Japanese" sheetId="15" r:id="rId3"/>
    <sheet name="Korean" sheetId="14" r:id="rId4"/>
    <sheet name="Russian" sheetId="16" r:id="rId5"/>
    <sheet name="Table 2 Overall rubric scores" sheetId="18" r:id="rId6"/>
    <sheet name="Overall perf. in 3 scenarios" sheetId="27" r:id="rId7"/>
    <sheet name="Comparison_linguistic" sheetId="23" r:id="rId8"/>
    <sheet name="Comparison_semantic" sheetId="24" r:id="rId9"/>
    <sheet name="Comparison_sociocultural" sheetId="26" r:id="rId10"/>
    <sheet name="Comparison_expression" sheetId="25" r:id="rId11"/>
    <sheet name="overall comparison" sheetId="28" r:id="rId12"/>
    <sheet name="Overall_text based farklı" sheetId="30" r:id="rId13"/>
    <sheet name="Overall_text based" sheetId="29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6" roundtripDataChecksum="nMcRvwYxwIZZuprD0lq/V8rinD0nF86zukBDFeteZgo="/>
    </ext>
  </extLst>
</workbook>
</file>

<file path=xl/calcChain.xml><?xml version="1.0" encoding="utf-8"?>
<calcChain xmlns="http://schemas.openxmlformats.org/spreadsheetml/2006/main">
  <c r="E11" i="25" l="1"/>
  <c r="J40" i="30"/>
  <c r="J36" i="30"/>
  <c r="J37" i="30"/>
  <c r="J38" i="30"/>
  <c r="J39" i="30"/>
  <c r="J35" i="30"/>
  <c r="F40" i="30"/>
  <c r="F36" i="30"/>
  <c r="F37" i="30"/>
  <c r="F38" i="30"/>
  <c r="F39" i="30"/>
  <c r="F35" i="30"/>
  <c r="I40" i="30"/>
  <c r="H40" i="30"/>
  <c r="G40" i="30"/>
  <c r="E40" i="30"/>
  <c r="D40" i="30"/>
  <c r="C40" i="30"/>
  <c r="AE15" i="30"/>
  <c r="AG14" i="30"/>
  <c r="AF14" i="30"/>
  <c r="AE14" i="30"/>
  <c r="AD14" i="30"/>
  <c r="AC14" i="30"/>
  <c r="AB14" i="30"/>
  <c r="AB15" i="30" s="1"/>
  <c r="AB16" i="30" s="1"/>
  <c r="AA14" i="30"/>
  <c r="Z14" i="30"/>
  <c r="Y14" i="30"/>
  <c r="X14" i="30"/>
  <c r="W14" i="30"/>
  <c r="V14" i="30"/>
  <c r="U14" i="30"/>
  <c r="T14" i="30"/>
  <c r="S14" i="30"/>
  <c r="R14" i="30"/>
  <c r="Q14" i="30"/>
  <c r="P14" i="30"/>
  <c r="P15" i="30" s="1"/>
  <c r="O14" i="30"/>
  <c r="N14" i="30"/>
  <c r="M14" i="30"/>
  <c r="M15" i="30" s="1"/>
  <c r="L14" i="30"/>
  <c r="K14" i="30"/>
  <c r="J14" i="30"/>
  <c r="I14" i="30"/>
  <c r="H14" i="30"/>
  <c r="G14" i="30"/>
  <c r="G15" i="30" s="1"/>
  <c r="E14" i="30"/>
  <c r="D14" i="30"/>
  <c r="C14" i="30"/>
  <c r="C15" i="30" s="1"/>
  <c r="C16" i="30" s="1"/>
  <c r="D40" i="29"/>
  <c r="E40" i="29"/>
  <c r="F40" i="29"/>
  <c r="G40" i="29"/>
  <c r="H40" i="29"/>
  <c r="C40" i="29"/>
  <c r="AF14" i="29"/>
  <c r="AE14" i="29"/>
  <c r="AD14" i="29"/>
  <c r="AC14" i="29"/>
  <c r="AB14" i="29"/>
  <c r="AA14" i="29"/>
  <c r="Z14" i="29"/>
  <c r="Y14" i="29"/>
  <c r="X14" i="29"/>
  <c r="W14" i="29"/>
  <c r="V14" i="29"/>
  <c r="U14" i="29"/>
  <c r="T14" i="29"/>
  <c r="S14" i="29"/>
  <c r="R14" i="29"/>
  <c r="Q14" i="29"/>
  <c r="P14" i="29"/>
  <c r="O14" i="29"/>
  <c r="N14" i="29"/>
  <c r="M14" i="29"/>
  <c r="L14" i="29"/>
  <c r="K14" i="29"/>
  <c r="J14" i="29"/>
  <c r="I14" i="29"/>
  <c r="H14" i="29"/>
  <c r="G14" i="29"/>
  <c r="F14" i="29"/>
  <c r="E14" i="29"/>
  <c r="D14" i="29"/>
  <c r="C14" i="29"/>
  <c r="J51" i="28"/>
  <c r="J52" i="28"/>
  <c r="J53" i="28"/>
  <c r="J61" i="28"/>
  <c r="J62" i="28"/>
  <c r="J63" i="28"/>
  <c r="J71" i="28"/>
  <c r="J72" i="28"/>
  <c r="J73" i="28"/>
  <c r="J81" i="28"/>
  <c r="J82" i="28"/>
  <c r="J83" i="28"/>
  <c r="J91" i="28"/>
  <c r="J92" i="28"/>
  <c r="J93" i="28"/>
  <c r="J50" i="28"/>
  <c r="F91" i="28"/>
  <c r="F92" i="28"/>
  <c r="F93" i="28"/>
  <c r="F90" i="28"/>
  <c r="F81" i="28"/>
  <c r="F82" i="28"/>
  <c r="F83" i="28"/>
  <c r="F80" i="28"/>
  <c r="F71" i="28"/>
  <c r="F72" i="28"/>
  <c r="F73" i="28"/>
  <c r="F70" i="28"/>
  <c r="F61" i="28"/>
  <c r="F62" i="28"/>
  <c r="F63" i="28"/>
  <c r="F60" i="28"/>
  <c r="F51" i="28"/>
  <c r="F52" i="28"/>
  <c r="F53" i="28"/>
  <c r="F50" i="28"/>
  <c r="I94" i="28"/>
  <c r="H94" i="28"/>
  <c r="G94" i="28"/>
  <c r="E94" i="28"/>
  <c r="D94" i="28"/>
  <c r="C94" i="28"/>
  <c r="I84" i="28"/>
  <c r="H84" i="28"/>
  <c r="G84" i="28"/>
  <c r="E84" i="28"/>
  <c r="D84" i="28"/>
  <c r="C84" i="28"/>
  <c r="I74" i="28"/>
  <c r="H74" i="28"/>
  <c r="G74" i="28"/>
  <c r="E74" i="28"/>
  <c r="D74" i="28"/>
  <c r="C74" i="28"/>
  <c r="I64" i="28"/>
  <c r="H64" i="28"/>
  <c r="G64" i="28"/>
  <c r="E64" i="28"/>
  <c r="D64" i="28"/>
  <c r="C64" i="28"/>
  <c r="I54" i="28"/>
  <c r="H54" i="28"/>
  <c r="G54" i="28"/>
  <c r="E54" i="28"/>
  <c r="D54" i="28"/>
  <c r="C54" i="28"/>
  <c r="AF14" i="28"/>
  <c r="AE14" i="28"/>
  <c r="AD14" i="28"/>
  <c r="AC14" i="28"/>
  <c r="AB14" i="28"/>
  <c r="AA14" i="28"/>
  <c r="Z14" i="28"/>
  <c r="Y14" i="28"/>
  <c r="X14" i="28"/>
  <c r="W14" i="28"/>
  <c r="V14" i="28"/>
  <c r="U14" i="28"/>
  <c r="T14" i="28"/>
  <c r="S14" i="28"/>
  <c r="R14" i="28"/>
  <c r="Q14" i="28"/>
  <c r="P14" i="28"/>
  <c r="O14" i="28"/>
  <c r="N14" i="28"/>
  <c r="M14" i="28"/>
  <c r="L14" i="28"/>
  <c r="K14" i="28"/>
  <c r="J14" i="28"/>
  <c r="I14" i="28"/>
  <c r="H14" i="28"/>
  <c r="G14" i="28"/>
  <c r="F14" i="28"/>
  <c r="E14" i="28"/>
  <c r="D14" i="28"/>
  <c r="C14" i="28"/>
  <c r="C14" i="27"/>
  <c r="AF14" i="27"/>
  <c r="AE14" i="27"/>
  <c r="AD14" i="27"/>
  <c r="AC14" i="27"/>
  <c r="AB14" i="27"/>
  <c r="AA14" i="27"/>
  <c r="Z14" i="27"/>
  <c r="Y14" i="27"/>
  <c r="X14" i="27"/>
  <c r="W14" i="27"/>
  <c r="V14" i="27"/>
  <c r="U14" i="27"/>
  <c r="T14" i="27"/>
  <c r="S14" i="27"/>
  <c r="R14" i="27"/>
  <c r="Q14" i="27"/>
  <c r="P14" i="27"/>
  <c r="O14" i="27"/>
  <c r="N14" i="27"/>
  <c r="M14" i="27"/>
  <c r="L14" i="27"/>
  <c r="K14" i="27"/>
  <c r="J14" i="27"/>
  <c r="I14" i="27"/>
  <c r="H14" i="27"/>
  <c r="G14" i="27"/>
  <c r="F14" i="27"/>
  <c r="E14" i="27"/>
  <c r="D14" i="27"/>
  <c r="F40" i="18"/>
  <c r="C40" i="18"/>
  <c r="C41" i="18" s="1"/>
  <c r="H79" i="18"/>
  <c r="G79" i="18"/>
  <c r="F79" i="18"/>
  <c r="F80" i="18" s="1"/>
  <c r="E79" i="18"/>
  <c r="D79" i="18"/>
  <c r="C79" i="18"/>
  <c r="C80" i="18" s="1"/>
  <c r="C81" i="18" s="1"/>
  <c r="H69" i="18"/>
  <c r="G69" i="18"/>
  <c r="F69" i="18"/>
  <c r="F70" i="18" s="1"/>
  <c r="E69" i="18"/>
  <c r="D69" i="18"/>
  <c r="C69" i="18"/>
  <c r="H59" i="18"/>
  <c r="G59" i="18"/>
  <c r="F59" i="18"/>
  <c r="F60" i="18" s="1"/>
  <c r="E59" i="18"/>
  <c r="D59" i="18"/>
  <c r="C59" i="18"/>
  <c r="H49" i="18"/>
  <c r="G49" i="18"/>
  <c r="F49" i="18"/>
  <c r="E49" i="18"/>
  <c r="D49" i="18"/>
  <c r="C49" i="18"/>
  <c r="C50" i="18" s="1"/>
  <c r="H39" i="18"/>
  <c r="G39" i="18"/>
  <c r="F39" i="18"/>
  <c r="E39" i="18"/>
  <c r="D39" i="18"/>
  <c r="C39" i="18"/>
  <c r="E12" i="26"/>
  <c r="P11" i="26"/>
  <c r="N11" i="26"/>
  <c r="M11" i="26"/>
  <c r="M12" i="26" s="1"/>
  <c r="L11" i="26"/>
  <c r="K11" i="26"/>
  <c r="K12" i="26" s="1"/>
  <c r="J11" i="26"/>
  <c r="I11" i="26"/>
  <c r="I12" i="26" s="1"/>
  <c r="H11" i="26"/>
  <c r="G12" i="26" s="1"/>
  <c r="G11" i="26"/>
  <c r="O11" i="26" s="1"/>
  <c r="O12" i="26" s="1"/>
  <c r="F11" i="26"/>
  <c r="E11" i="26"/>
  <c r="P10" i="26"/>
  <c r="O10" i="26"/>
  <c r="P9" i="26"/>
  <c r="O9" i="26"/>
  <c r="P8" i="26"/>
  <c r="O8" i="26"/>
  <c r="E12" i="25"/>
  <c r="P11" i="25"/>
  <c r="N11" i="25"/>
  <c r="M11" i="25"/>
  <c r="M12" i="25" s="1"/>
  <c r="L11" i="25"/>
  <c r="K11" i="25"/>
  <c r="K12" i="25" s="1"/>
  <c r="J11" i="25"/>
  <c r="I11" i="25"/>
  <c r="I12" i="25" s="1"/>
  <c r="H11" i="25"/>
  <c r="G11" i="25"/>
  <c r="G12" i="25" s="1"/>
  <c r="F11" i="25"/>
  <c r="P10" i="25"/>
  <c r="O10" i="25"/>
  <c r="P9" i="25"/>
  <c r="O9" i="25"/>
  <c r="P8" i="25"/>
  <c r="O8" i="25"/>
  <c r="E12" i="24"/>
  <c r="N11" i="24"/>
  <c r="M11" i="24"/>
  <c r="M12" i="24" s="1"/>
  <c r="L11" i="24"/>
  <c r="K11" i="24"/>
  <c r="K12" i="24" s="1"/>
  <c r="J11" i="24"/>
  <c r="I11" i="24"/>
  <c r="I12" i="24" s="1"/>
  <c r="H11" i="24"/>
  <c r="G12" i="24" s="1"/>
  <c r="G11" i="24"/>
  <c r="F11" i="24"/>
  <c r="E11" i="24"/>
  <c r="O11" i="24" s="1"/>
  <c r="P10" i="24"/>
  <c r="O10" i="24"/>
  <c r="P9" i="24"/>
  <c r="O9" i="24"/>
  <c r="P8" i="24"/>
  <c r="O8" i="24"/>
  <c r="P11" i="23"/>
  <c r="N11" i="23"/>
  <c r="M11" i="23"/>
  <c r="M12" i="23" s="1"/>
  <c r="L11" i="23"/>
  <c r="K11" i="23"/>
  <c r="K12" i="23" s="1"/>
  <c r="J11" i="23"/>
  <c r="I12" i="23" s="1"/>
  <c r="I11" i="23"/>
  <c r="H11" i="23"/>
  <c r="G11" i="23"/>
  <c r="G12" i="23" s="1"/>
  <c r="F11" i="23"/>
  <c r="E11" i="23"/>
  <c r="E12" i="23" s="1"/>
  <c r="P10" i="23"/>
  <c r="O10" i="23"/>
  <c r="P9" i="23"/>
  <c r="O9" i="23"/>
  <c r="P8" i="23"/>
  <c r="O8" i="23"/>
  <c r="X15" i="18"/>
  <c r="AF14" i="18"/>
  <c r="AE14" i="18"/>
  <c r="AD15" i="18" s="1"/>
  <c r="AD14" i="18"/>
  <c r="AC14" i="18"/>
  <c r="AB14" i="18"/>
  <c r="AA15" i="18" s="1"/>
  <c r="AA16" i="18" s="1"/>
  <c r="AA14" i="18"/>
  <c r="Z14" i="18"/>
  <c r="Y14" i="18"/>
  <c r="X14" i="18"/>
  <c r="W14" i="18"/>
  <c r="V14" i="18"/>
  <c r="U14" i="18"/>
  <c r="U15" i="18" s="1"/>
  <c r="T14" i="18"/>
  <c r="S14" i="18"/>
  <c r="R14" i="18"/>
  <c r="R15" i="18" s="1"/>
  <c r="Q14" i="18"/>
  <c r="P14" i="18"/>
  <c r="O15" i="18" s="1"/>
  <c r="O14" i="18"/>
  <c r="N14" i="18"/>
  <c r="M14" i="18"/>
  <c r="L14" i="18"/>
  <c r="L15" i="18" s="1"/>
  <c r="K14" i="18"/>
  <c r="J14" i="18"/>
  <c r="I14" i="18"/>
  <c r="I15" i="18" s="1"/>
  <c r="H14" i="18"/>
  <c r="G14" i="18"/>
  <c r="F15" i="18" s="1"/>
  <c r="F14" i="18"/>
  <c r="E14" i="18"/>
  <c r="D14" i="18"/>
  <c r="C15" i="18" s="1"/>
  <c r="C16" i="18" s="1"/>
  <c r="C14" i="18"/>
  <c r="H27" i="16"/>
  <c r="O38" i="16"/>
  <c r="O37" i="16"/>
  <c r="Q37" i="16" s="1"/>
  <c r="O36" i="16"/>
  <c r="O35" i="16"/>
  <c r="O34" i="16"/>
  <c r="O33" i="16"/>
  <c r="P33" i="16" s="1"/>
  <c r="O32" i="16"/>
  <c r="P30" i="16" s="1"/>
  <c r="O31" i="16"/>
  <c r="O30" i="16"/>
  <c r="O29" i="16"/>
  <c r="O28" i="16"/>
  <c r="O27" i="16"/>
  <c r="P27" i="16"/>
  <c r="K38" i="16"/>
  <c r="K37" i="16"/>
  <c r="K36" i="16"/>
  <c r="K35" i="16"/>
  <c r="K34" i="16"/>
  <c r="L33" i="16" s="1"/>
  <c r="K33" i="16"/>
  <c r="K32" i="16"/>
  <c r="K31" i="16"/>
  <c r="K30" i="16"/>
  <c r="K29" i="16"/>
  <c r="K28" i="16"/>
  <c r="K27" i="16"/>
  <c r="L27" i="16" s="1"/>
  <c r="L30" i="16"/>
  <c r="O20" i="16"/>
  <c r="O19" i="16"/>
  <c r="O18" i="16"/>
  <c r="O17" i="16"/>
  <c r="O16" i="16"/>
  <c r="O15" i="16"/>
  <c r="P15" i="16" s="1"/>
  <c r="O14" i="16"/>
  <c r="P12" i="16" s="1"/>
  <c r="O13" i="16"/>
  <c r="Q13" i="16" s="1"/>
  <c r="O12" i="16"/>
  <c r="O11" i="16"/>
  <c r="O10" i="16"/>
  <c r="O9" i="16"/>
  <c r="P21" i="16" s="1"/>
  <c r="O21" i="16"/>
  <c r="K20" i="16"/>
  <c r="K19" i="16"/>
  <c r="K18" i="16"/>
  <c r="L18" i="16" s="1"/>
  <c r="K17" i="16"/>
  <c r="K16" i="16"/>
  <c r="L15" i="16" s="1"/>
  <c r="K15" i="16"/>
  <c r="K14" i="16"/>
  <c r="K13" i="16"/>
  <c r="K12" i="16"/>
  <c r="K11" i="16"/>
  <c r="K10" i="16"/>
  <c r="K9" i="16"/>
  <c r="G20" i="16"/>
  <c r="G19" i="16"/>
  <c r="G18" i="16"/>
  <c r="G17" i="16"/>
  <c r="G16" i="16"/>
  <c r="G15" i="16"/>
  <c r="G14" i="16"/>
  <c r="G13" i="16"/>
  <c r="H12" i="16" s="1"/>
  <c r="G12" i="16"/>
  <c r="G11" i="16"/>
  <c r="G10" i="16"/>
  <c r="G9" i="16"/>
  <c r="Q9" i="16" s="1"/>
  <c r="N39" i="16"/>
  <c r="M39" i="16"/>
  <c r="J39" i="16"/>
  <c r="I39" i="16"/>
  <c r="F39" i="16"/>
  <c r="E39" i="16"/>
  <c r="Q38" i="16"/>
  <c r="L36" i="16"/>
  <c r="Q36" i="16"/>
  <c r="H30" i="16"/>
  <c r="Q30" i="16"/>
  <c r="Q29" i="16"/>
  <c r="Q28" i="16"/>
  <c r="N21" i="16"/>
  <c r="M21" i="16"/>
  <c r="J21" i="16"/>
  <c r="I21" i="16"/>
  <c r="F21" i="16"/>
  <c r="E21" i="16"/>
  <c r="Q20" i="16"/>
  <c r="Q19" i="16"/>
  <c r="P18" i="16"/>
  <c r="H18" i="16"/>
  <c r="Q18" i="16"/>
  <c r="L12" i="16"/>
  <c r="Q11" i="16"/>
  <c r="Q10" i="16"/>
  <c r="P9" i="16"/>
  <c r="L9" i="16"/>
  <c r="H9" i="16"/>
  <c r="O38" i="14"/>
  <c r="O37" i="14"/>
  <c r="O36" i="14"/>
  <c r="P36" i="14" s="1"/>
  <c r="O35" i="14"/>
  <c r="P33" i="14" s="1"/>
  <c r="O34" i="14"/>
  <c r="O33" i="14"/>
  <c r="O32" i="14"/>
  <c r="O31" i="14"/>
  <c r="O30" i="14"/>
  <c r="O29" i="14"/>
  <c r="O28" i="14"/>
  <c r="O27" i="14"/>
  <c r="P27" i="14" s="1"/>
  <c r="P30" i="14"/>
  <c r="K38" i="14"/>
  <c r="Q38" i="14" s="1"/>
  <c r="K37" i="14"/>
  <c r="K36" i="14"/>
  <c r="K35" i="14"/>
  <c r="K34" i="14"/>
  <c r="K33" i="14"/>
  <c r="K32" i="14"/>
  <c r="K31" i="14"/>
  <c r="K30" i="14"/>
  <c r="Q30" i="14" s="1"/>
  <c r="K29" i="14"/>
  <c r="K28" i="14"/>
  <c r="K27" i="14"/>
  <c r="G38" i="14"/>
  <c r="G37" i="14"/>
  <c r="G36" i="14"/>
  <c r="H36" i="14" s="1"/>
  <c r="G35" i="14"/>
  <c r="G34" i="14"/>
  <c r="G33" i="14"/>
  <c r="G32" i="14"/>
  <c r="G31" i="14"/>
  <c r="G30" i="14"/>
  <c r="H30" i="14" s="1"/>
  <c r="G29" i="14"/>
  <c r="G28" i="14"/>
  <c r="G27" i="14"/>
  <c r="O20" i="14"/>
  <c r="O19" i="14"/>
  <c r="O18" i="14"/>
  <c r="O17" i="14"/>
  <c r="O16" i="14"/>
  <c r="O15" i="14"/>
  <c r="P15" i="14" s="1"/>
  <c r="O14" i="14"/>
  <c r="O13" i="14"/>
  <c r="O12" i="14"/>
  <c r="O11" i="14"/>
  <c r="O10" i="14"/>
  <c r="O9" i="14"/>
  <c r="Q9" i="14" s="1"/>
  <c r="P18" i="14"/>
  <c r="P12" i="14"/>
  <c r="K20" i="14"/>
  <c r="L18" i="14" s="1"/>
  <c r="K19" i="14"/>
  <c r="K18" i="14"/>
  <c r="K17" i="14"/>
  <c r="K16" i="14"/>
  <c r="K15" i="14"/>
  <c r="K14" i="14"/>
  <c r="K13" i="14"/>
  <c r="K12" i="14"/>
  <c r="L12" i="14" s="1"/>
  <c r="K11" i="14"/>
  <c r="K10" i="14"/>
  <c r="K9" i="14"/>
  <c r="L15" i="14"/>
  <c r="G20" i="14"/>
  <c r="G19" i="14"/>
  <c r="G18" i="14"/>
  <c r="G17" i="14"/>
  <c r="G16" i="14"/>
  <c r="G15" i="14"/>
  <c r="H15" i="14" s="1"/>
  <c r="G14" i="14"/>
  <c r="G13" i="14"/>
  <c r="G12" i="14"/>
  <c r="H12" i="14" s="1"/>
  <c r="G11" i="14"/>
  <c r="G10" i="14"/>
  <c r="G9" i="14"/>
  <c r="H9" i="14" s="1"/>
  <c r="N39" i="15"/>
  <c r="M39" i="15"/>
  <c r="J39" i="15"/>
  <c r="I39" i="15"/>
  <c r="F39" i="15"/>
  <c r="E39" i="15"/>
  <c r="O38" i="15"/>
  <c r="K38" i="15"/>
  <c r="G38" i="15"/>
  <c r="Q38" i="15" s="1"/>
  <c r="O37" i="15"/>
  <c r="P36" i="15" s="1"/>
  <c r="K37" i="15"/>
  <c r="L36" i="15" s="1"/>
  <c r="G37" i="15"/>
  <c r="O36" i="15"/>
  <c r="K36" i="15"/>
  <c r="G36" i="15"/>
  <c r="Q36" i="15" s="1"/>
  <c r="O35" i="15"/>
  <c r="K35" i="15"/>
  <c r="G35" i="15"/>
  <c r="Q35" i="15" s="1"/>
  <c r="O34" i="15"/>
  <c r="K34" i="15"/>
  <c r="G34" i="15"/>
  <c r="Q34" i="15" s="1"/>
  <c r="O33" i="15"/>
  <c r="P33" i="15" s="1"/>
  <c r="K33" i="15"/>
  <c r="L33" i="15" s="1"/>
  <c r="G33" i="15"/>
  <c r="Q33" i="15" s="1"/>
  <c r="Q32" i="15"/>
  <c r="O32" i="15"/>
  <c r="K32" i="15"/>
  <c r="G32" i="15"/>
  <c r="O31" i="15"/>
  <c r="K31" i="15"/>
  <c r="G31" i="15"/>
  <c r="Q31" i="15" s="1"/>
  <c r="Q30" i="15"/>
  <c r="O30" i="15"/>
  <c r="P30" i="15" s="1"/>
  <c r="L30" i="15"/>
  <c r="K30" i="15"/>
  <c r="H30" i="15"/>
  <c r="G30" i="15"/>
  <c r="O29" i="15"/>
  <c r="O39" i="15" s="1"/>
  <c r="K29" i="15"/>
  <c r="G29" i="15"/>
  <c r="O28" i="15"/>
  <c r="K28" i="15"/>
  <c r="Q28" i="15" s="1"/>
  <c r="G28" i="15"/>
  <c r="P27" i="15"/>
  <c r="O27" i="15"/>
  <c r="K27" i="15"/>
  <c r="K39" i="15" s="1"/>
  <c r="G27" i="15"/>
  <c r="H27" i="15" s="1"/>
  <c r="N21" i="15"/>
  <c r="M21" i="15"/>
  <c r="J21" i="15"/>
  <c r="I21" i="15"/>
  <c r="F21" i="15"/>
  <c r="E21" i="15"/>
  <c r="Q20" i="15"/>
  <c r="O20" i="15"/>
  <c r="K20" i="15"/>
  <c r="G20" i="15"/>
  <c r="O19" i="15"/>
  <c r="K19" i="15"/>
  <c r="G19" i="15"/>
  <c r="Q19" i="15" s="1"/>
  <c r="Q18" i="15"/>
  <c r="O18" i="15"/>
  <c r="P18" i="15" s="1"/>
  <c r="L18" i="15"/>
  <c r="K18" i="15"/>
  <c r="H18" i="15"/>
  <c r="G18" i="15"/>
  <c r="O17" i="15"/>
  <c r="Q17" i="15" s="1"/>
  <c r="K17" i="15"/>
  <c r="G17" i="15"/>
  <c r="O16" i="15"/>
  <c r="K16" i="15"/>
  <c r="Q16" i="15" s="1"/>
  <c r="G16" i="15"/>
  <c r="P15" i="15"/>
  <c r="O15" i="15"/>
  <c r="K15" i="15"/>
  <c r="L15" i="15" s="1"/>
  <c r="G15" i="15"/>
  <c r="H15" i="15" s="1"/>
  <c r="O14" i="15"/>
  <c r="K14" i="15"/>
  <c r="Q14" i="15" s="1"/>
  <c r="G14" i="15"/>
  <c r="O13" i="15"/>
  <c r="K13" i="15"/>
  <c r="G13" i="15"/>
  <c r="H12" i="15" s="1"/>
  <c r="O12" i="15"/>
  <c r="Q12" i="15" s="1"/>
  <c r="K12" i="15"/>
  <c r="L12" i="15" s="1"/>
  <c r="G12" i="15"/>
  <c r="O11" i="15"/>
  <c r="K11" i="15"/>
  <c r="G11" i="15"/>
  <c r="Q11" i="15" s="1"/>
  <c r="O10" i="15"/>
  <c r="K10" i="15"/>
  <c r="G10" i="15"/>
  <c r="Q10" i="15" s="1"/>
  <c r="Q9" i="15"/>
  <c r="O9" i="15"/>
  <c r="P21" i="15" s="1"/>
  <c r="L9" i="15"/>
  <c r="I22" i="15" s="1"/>
  <c r="K9" i="15"/>
  <c r="K21" i="15" s="1"/>
  <c r="G9" i="15"/>
  <c r="H9" i="15" s="1"/>
  <c r="Q37" i="14"/>
  <c r="Q29" i="14"/>
  <c r="L27" i="14"/>
  <c r="H27" i="14"/>
  <c r="N39" i="14"/>
  <c r="M39" i="14"/>
  <c r="J39" i="14"/>
  <c r="I39" i="14"/>
  <c r="F39" i="14"/>
  <c r="E39" i="14"/>
  <c r="N21" i="14"/>
  <c r="M21" i="14"/>
  <c r="J21" i="14"/>
  <c r="I21" i="14"/>
  <c r="F21" i="14"/>
  <c r="E21" i="14"/>
  <c r="Q11" i="14"/>
  <c r="O39" i="13"/>
  <c r="K39" i="13"/>
  <c r="N39" i="13"/>
  <c r="M39" i="13"/>
  <c r="J39" i="13"/>
  <c r="I39" i="13"/>
  <c r="F39" i="13"/>
  <c r="E39" i="13"/>
  <c r="O38" i="13"/>
  <c r="K38" i="13"/>
  <c r="G38" i="13"/>
  <c r="O37" i="13"/>
  <c r="K37" i="13"/>
  <c r="G37" i="13"/>
  <c r="O36" i="13"/>
  <c r="K36" i="13"/>
  <c r="G36" i="13"/>
  <c r="Q36" i="13" s="1"/>
  <c r="O35" i="13"/>
  <c r="K35" i="13"/>
  <c r="G35" i="13"/>
  <c r="O34" i="13"/>
  <c r="K34" i="13"/>
  <c r="G34" i="13"/>
  <c r="O33" i="13"/>
  <c r="P33" i="13" s="1"/>
  <c r="K33" i="13"/>
  <c r="L33" i="13" s="1"/>
  <c r="G33" i="13"/>
  <c r="O32" i="13"/>
  <c r="K32" i="13"/>
  <c r="G32" i="13"/>
  <c r="Q32" i="13" s="1"/>
  <c r="O31" i="13"/>
  <c r="K31" i="13"/>
  <c r="L30" i="13" s="1"/>
  <c r="G31" i="13"/>
  <c r="Q31" i="13" s="1"/>
  <c r="O30" i="13"/>
  <c r="K30" i="13"/>
  <c r="G30" i="13"/>
  <c r="O29" i="13"/>
  <c r="K29" i="13"/>
  <c r="G29" i="13"/>
  <c r="Q29" i="13" s="1"/>
  <c r="O28" i="13"/>
  <c r="P27" i="13" s="1"/>
  <c r="K28" i="13"/>
  <c r="G28" i="13"/>
  <c r="O27" i="13"/>
  <c r="K27" i="13"/>
  <c r="G27" i="13"/>
  <c r="G39" i="13" s="1"/>
  <c r="N21" i="13"/>
  <c r="M21" i="13"/>
  <c r="J21" i="13"/>
  <c r="I21" i="13"/>
  <c r="F21" i="13"/>
  <c r="E21" i="13"/>
  <c r="O20" i="13"/>
  <c r="K20" i="13"/>
  <c r="G20" i="13"/>
  <c r="O19" i="13"/>
  <c r="Q19" i="13" s="1"/>
  <c r="K19" i="13"/>
  <c r="G19" i="13"/>
  <c r="O18" i="13"/>
  <c r="P18" i="13" s="1"/>
  <c r="K18" i="13"/>
  <c r="L18" i="13" s="1"/>
  <c r="G18" i="13"/>
  <c r="Q18" i="13" s="1"/>
  <c r="O17" i="13"/>
  <c r="K17" i="13"/>
  <c r="Q17" i="13" s="1"/>
  <c r="G17" i="13"/>
  <c r="O16" i="13"/>
  <c r="K16" i="13"/>
  <c r="G16" i="13"/>
  <c r="Q16" i="13" s="1"/>
  <c r="O15" i="13"/>
  <c r="K15" i="13"/>
  <c r="G15" i="13"/>
  <c r="Q15" i="13" s="1"/>
  <c r="O14" i="13"/>
  <c r="K14" i="13"/>
  <c r="G14" i="13"/>
  <c r="O13" i="13"/>
  <c r="K13" i="13"/>
  <c r="L12" i="13" s="1"/>
  <c r="G13" i="13"/>
  <c r="Q13" i="13" s="1"/>
  <c r="O12" i="13"/>
  <c r="P12" i="13" s="1"/>
  <c r="K12" i="13"/>
  <c r="G12" i="13"/>
  <c r="O11" i="13"/>
  <c r="K11" i="13"/>
  <c r="G11" i="13"/>
  <c r="Q11" i="13" s="1"/>
  <c r="O10" i="13"/>
  <c r="P9" i="13" s="1"/>
  <c r="K10" i="13"/>
  <c r="G10" i="13"/>
  <c r="O9" i="13"/>
  <c r="P21" i="13" s="1"/>
  <c r="K9" i="13"/>
  <c r="G9" i="13"/>
  <c r="H9" i="13" s="1"/>
  <c r="N21" i="1"/>
  <c r="M21" i="1"/>
  <c r="J21" i="1"/>
  <c r="I21" i="1"/>
  <c r="F21" i="1"/>
  <c r="E21" i="1"/>
  <c r="O20" i="1"/>
  <c r="K20" i="1"/>
  <c r="G20" i="1"/>
  <c r="O19" i="1"/>
  <c r="K19" i="1"/>
  <c r="G19" i="1"/>
  <c r="Q19" i="1" s="1"/>
  <c r="O18" i="1"/>
  <c r="K18" i="1"/>
  <c r="G18" i="1"/>
  <c r="O17" i="1"/>
  <c r="K17" i="1"/>
  <c r="G17" i="1"/>
  <c r="O16" i="1"/>
  <c r="K16" i="1"/>
  <c r="G16" i="1"/>
  <c r="O15" i="1"/>
  <c r="K15" i="1"/>
  <c r="G15" i="1"/>
  <c r="O14" i="1"/>
  <c r="K14" i="1"/>
  <c r="G14" i="1"/>
  <c r="Q14" i="1" s="1"/>
  <c r="O13" i="1"/>
  <c r="P12" i="1" s="1"/>
  <c r="K13" i="1"/>
  <c r="G13" i="1"/>
  <c r="O12" i="1"/>
  <c r="K12" i="1"/>
  <c r="G12" i="1"/>
  <c r="O11" i="1"/>
  <c r="K11" i="1"/>
  <c r="G11" i="1"/>
  <c r="O10" i="1"/>
  <c r="P9" i="1" s="1"/>
  <c r="K10" i="1"/>
  <c r="G10" i="1"/>
  <c r="O9" i="1"/>
  <c r="K9" i="1"/>
  <c r="L9" i="1" s="1"/>
  <c r="G9" i="1"/>
  <c r="N39" i="1"/>
  <c r="M39" i="1"/>
  <c r="J39" i="1"/>
  <c r="I39" i="1"/>
  <c r="F39" i="1"/>
  <c r="E39" i="1"/>
  <c r="O38" i="1"/>
  <c r="K38" i="1"/>
  <c r="G38" i="1"/>
  <c r="Q38" i="1" s="1"/>
  <c r="O37" i="1"/>
  <c r="K37" i="1"/>
  <c r="G37" i="1"/>
  <c r="O36" i="1"/>
  <c r="K36" i="1"/>
  <c r="G36" i="1"/>
  <c r="O35" i="1"/>
  <c r="K35" i="1"/>
  <c r="G35" i="1"/>
  <c r="O34" i="1"/>
  <c r="K34" i="1"/>
  <c r="G34" i="1"/>
  <c r="O33" i="1"/>
  <c r="K33" i="1"/>
  <c r="G33" i="1"/>
  <c r="Q33" i="1" s="1"/>
  <c r="O32" i="1"/>
  <c r="K32" i="1"/>
  <c r="G32" i="1"/>
  <c r="O31" i="1"/>
  <c r="K31" i="1"/>
  <c r="G31" i="1"/>
  <c r="O30" i="1"/>
  <c r="K30" i="1"/>
  <c r="G30" i="1"/>
  <c r="Q30" i="1" s="1"/>
  <c r="O29" i="1"/>
  <c r="K29" i="1"/>
  <c r="G29" i="1"/>
  <c r="O28" i="1"/>
  <c r="K28" i="1"/>
  <c r="G28" i="1"/>
  <c r="Q28" i="1" s="1"/>
  <c r="O27" i="1"/>
  <c r="P27" i="1" s="1"/>
  <c r="K27" i="1"/>
  <c r="G27" i="1"/>
  <c r="G39" i="1" l="1"/>
  <c r="K39" i="1"/>
  <c r="H27" i="1"/>
  <c r="L27" i="1"/>
  <c r="Q29" i="1"/>
  <c r="Q35" i="1"/>
  <c r="Q11" i="1"/>
  <c r="O21" i="1"/>
  <c r="L15" i="1"/>
  <c r="Q18" i="1"/>
  <c r="P15" i="1"/>
  <c r="V15" i="30"/>
  <c r="Y15" i="30"/>
  <c r="J15" i="30"/>
  <c r="S15" i="30"/>
  <c r="P16" i="30" s="1"/>
  <c r="J16" i="30"/>
  <c r="AA15" i="29"/>
  <c r="C15" i="29"/>
  <c r="R15" i="29"/>
  <c r="I15" i="29"/>
  <c r="L15" i="29"/>
  <c r="X15" i="29"/>
  <c r="F15" i="29"/>
  <c r="C16" i="29" s="1"/>
  <c r="O15" i="29"/>
  <c r="U15" i="29"/>
  <c r="AD15" i="29"/>
  <c r="AA16" i="29" s="1"/>
  <c r="H15" i="13"/>
  <c r="K21" i="13"/>
  <c r="L36" i="13"/>
  <c r="O21" i="13"/>
  <c r="Q21" i="13" s="1"/>
  <c r="P30" i="13"/>
  <c r="P39" i="13" s="1"/>
  <c r="Q28" i="13"/>
  <c r="Q33" i="13"/>
  <c r="Q38" i="13"/>
  <c r="Q39" i="13"/>
  <c r="L15" i="13"/>
  <c r="H27" i="13"/>
  <c r="L9" i="13"/>
  <c r="Q20" i="13"/>
  <c r="L27" i="13"/>
  <c r="L39" i="13" s="1"/>
  <c r="Q34" i="13"/>
  <c r="H12" i="13"/>
  <c r="H21" i="13" s="1"/>
  <c r="Q35" i="13"/>
  <c r="G21" i="13"/>
  <c r="Q10" i="13"/>
  <c r="H36" i="13"/>
  <c r="P15" i="13"/>
  <c r="M22" i="13" s="1"/>
  <c r="Q14" i="13"/>
  <c r="Q27" i="13"/>
  <c r="Q30" i="13"/>
  <c r="P36" i="13"/>
  <c r="P30" i="1"/>
  <c r="L33" i="1"/>
  <c r="P36" i="1"/>
  <c r="Q10" i="1"/>
  <c r="L12" i="1"/>
  <c r="Q15" i="1"/>
  <c r="H30" i="1"/>
  <c r="Q32" i="1"/>
  <c r="H15" i="1"/>
  <c r="Q20" i="1"/>
  <c r="Q13" i="1"/>
  <c r="P18" i="1"/>
  <c r="P21" i="1" s="1"/>
  <c r="O39" i="1"/>
  <c r="Q36" i="1"/>
  <c r="H9" i="1"/>
  <c r="Q37" i="1"/>
  <c r="K21" i="1"/>
  <c r="G21" i="1"/>
  <c r="P33" i="1"/>
  <c r="M40" i="1" s="1"/>
  <c r="Q16" i="1"/>
  <c r="Q27" i="1"/>
  <c r="L18" i="1"/>
  <c r="L30" i="1"/>
  <c r="Q31" i="1"/>
  <c r="H36" i="1"/>
  <c r="L36" i="1"/>
  <c r="Q12" i="1"/>
  <c r="Q17" i="1"/>
  <c r="AA15" i="28"/>
  <c r="U15" i="28"/>
  <c r="R15" i="28"/>
  <c r="J64" i="28"/>
  <c r="F64" i="28"/>
  <c r="J74" i="28"/>
  <c r="F74" i="28"/>
  <c r="G55" i="28"/>
  <c r="J60" i="28" s="1"/>
  <c r="C75" i="28"/>
  <c r="F84" i="28"/>
  <c r="F15" i="28"/>
  <c r="O15" i="28"/>
  <c r="O16" i="28" s="1"/>
  <c r="AD15" i="28"/>
  <c r="AA16" i="28" s="1"/>
  <c r="C65" i="28"/>
  <c r="F54" i="28"/>
  <c r="F94" i="28"/>
  <c r="X15" i="28"/>
  <c r="J84" i="28"/>
  <c r="I15" i="28"/>
  <c r="J54" i="28"/>
  <c r="C55" i="28"/>
  <c r="C15" i="28"/>
  <c r="C85" i="28"/>
  <c r="G95" i="28"/>
  <c r="J94" i="28"/>
  <c r="G65" i="28"/>
  <c r="J70" i="28" s="1"/>
  <c r="G75" i="28"/>
  <c r="C95" i="28"/>
  <c r="L15" i="28"/>
  <c r="G85" i="28"/>
  <c r="J90" i="28" s="1"/>
  <c r="O15" i="27"/>
  <c r="R15" i="27"/>
  <c r="O16" i="27" s="1"/>
  <c r="L15" i="27"/>
  <c r="U15" i="27"/>
  <c r="C15" i="27"/>
  <c r="AA15" i="27"/>
  <c r="F15" i="27"/>
  <c r="AD15" i="27"/>
  <c r="X15" i="27"/>
  <c r="I15" i="27"/>
  <c r="C70" i="18"/>
  <c r="C71" i="18" s="1"/>
  <c r="C60" i="18"/>
  <c r="C61" i="18" s="1"/>
  <c r="F50" i="18"/>
  <c r="C51" i="18" s="1"/>
  <c r="U16" i="18"/>
  <c r="O11" i="23"/>
  <c r="O12" i="23" s="1"/>
  <c r="O11" i="25"/>
  <c r="O12" i="25" s="1"/>
  <c r="P11" i="24"/>
  <c r="O12" i="24" s="1"/>
  <c r="O16" i="18"/>
  <c r="I16" i="18"/>
  <c r="C17" i="18" s="1"/>
  <c r="P36" i="16"/>
  <c r="Q32" i="16"/>
  <c r="Q35" i="16"/>
  <c r="O39" i="16"/>
  <c r="Q34" i="16"/>
  <c r="Q31" i="16"/>
  <c r="Q33" i="16"/>
  <c r="Q17" i="16"/>
  <c r="Q14" i="16"/>
  <c r="Q15" i="16"/>
  <c r="Q16" i="16"/>
  <c r="I40" i="16"/>
  <c r="L39" i="16"/>
  <c r="L21" i="16"/>
  <c r="I22" i="16"/>
  <c r="M22" i="16"/>
  <c r="M40" i="16"/>
  <c r="P39" i="16"/>
  <c r="G21" i="16"/>
  <c r="H15" i="16"/>
  <c r="H21" i="16" s="1"/>
  <c r="Q27" i="16"/>
  <c r="H36" i="16"/>
  <c r="E40" i="16" s="1"/>
  <c r="G39" i="16"/>
  <c r="Q12" i="16"/>
  <c r="H33" i="16"/>
  <c r="K39" i="16"/>
  <c r="K21" i="16"/>
  <c r="L36" i="14"/>
  <c r="L30" i="14"/>
  <c r="Q32" i="14"/>
  <c r="Q28" i="14"/>
  <c r="P9" i="14"/>
  <c r="Q10" i="14"/>
  <c r="Q18" i="14"/>
  <c r="L9" i="14"/>
  <c r="Q20" i="14"/>
  <c r="E22" i="15"/>
  <c r="H21" i="15"/>
  <c r="M40" i="15"/>
  <c r="P12" i="15"/>
  <c r="Q15" i="15"/>
  <c r="Q27" i="15"/>
  <c r="Q29" i="15"/>
  <c r="H36" i="15"/>
  <c r="G39" i="15"/>
  <c r="Q39" i="15" s="1"/>
  <c r="P9" i="15"/>
  <c r="M22" i="15" s="1"/>
  <c r="H33" i="15"/>
  <c r="E40" i="15" s="1"/>
  <c r="Q37" i="15"/>
  <c r="P39" i="15"/>
  <c r="L21" i="15"/>
  <c r="G21" i="15"/>
  <c r="O21" i="15"/>
  <c r="Q13" i="15"/>
  <c r="L27" i="15"/>
  <c r="Q35" i="14"/>
  <c r="Q34" i="14"/>
  <c r="Q33" i="14"/>
  <c r="Q16" i="14"/>
  <c r="P21" i="14"/>
  <c r="Q14" i="14"/>
  <c r="Q13" i="14"/>
  <c r="H18" i="14"/>
  <c r="Q17" i="14"/>
  <c r="M40" i="14"/>
  <c r="P39" i="14"/>
  <c r="M22" i="14"/>
  <c r="E22" i="14"/>
  <c r="H21" i="14"/>
  <c r="L21" i="14"/>
  <c r="I22" i="14"/>
  <c r="Q31" i="14"/>
  <c r="L33" i="14"/>
  <c r="I40" i="14" s="1"/>
  <c r="Q15" i="14"/>
  <c r="Q27" i="14"/>
  <c r="G39" i="14"/>
  <c r="O39" i="14"/>
  <c r="G21" i="14"/>
  <c r="Q12" i="14"/>
  <c r="H33" i="14"/>
  <c r="E40" i="14" s="1"/>
  <c r="O21" i="14"/>
  <c r="Q19" i="14"/>
  <c r="K39" i="14"/>
  <c r="Q36" i="14"/>
  <c r="K21" i="14"/>
  <c r="M40" i="13"/>
  <c r="I40" i="13"/>
  <c r="H33" i="13"/>
  <c r="H30" i="13"/>
  <c r="E40" i="13" s="1"/>
  <c r="Q37" i="13"/>
  <c r="Q12" i="13"/>
  <c r="Q9" i="13"/>
  <c r="H18" i="13"/>
  <c r="E22" i="13" s="1"/>
  <c r="Q9" i="1"/>
  <c r="H18" i="1"/>
  <c r="H12" i="1"/>
  <c r="H33" i="1"/>
  <c r="E40" i="1" s="1"/>
  <c r="Q34" i="1"/>
  <c r="I40" i="1" l="1"/>
  <c r="L39" i="1"/>
  <c r="P39" i="1"/>
  <c r="I22" i="1"/>
  <c r="V16" i="30"/>
  <c r="C17" i="30" s="1"/>
  <c r="O16" i="29"/>
  <c r="I16" i="29"/>
  <c r="U16" i="29"/>
  <c r="E41" i="13"/>
  <c r="Q40" i="13"/>
  <c r="H39" i="13"/>
  <c r="I22" i="13"/>
  <c r="E23" i="13" s="1"/>
  <c r="L21" i="13"/>
  <c r="H21" i="1"/>
  <c r="H39" i="1"/>
  <c r="Q39" i="1" s="1"/>
  <c r="L21" i="1"/>
  <c r="E22" i="1"/>
  <c r="M22" i="1"/>
  <c r="U16" i="28"/>
  <c r="C56" i="28"/>
  <c r="C96" i="28"/>
  <c r="C76" i="28"/>
  <c r="J80" i="28"/>
  <c r="I16" i="28"/>
  <c r="C16" i="28"/>
  <c r="C17" i="28" s="1"/>
  <c r="C66" i="28"/>
  <c r="C86" i="28"/>
  <c r="I16" i="27"/>
  <c r="U16" i="27"/>
  <c r="AA16" i="27"/>
  <c r="C16" i="27"/>
  <c r="C17" i="27" s="1"/>
  <c r="E41" i="1"/>
  <c r="Q40" i="1"/>
  <c r="Q39" i="16"/>
  <c r="E41" i="16"/>
  <c r="Q40" i="16"/>
  <c r="H39" i="16"/>
  <c r="E22" i="16"/>
  <c r="Q21" i="16"/>
  <c r="L39" i="15"/>
  <c r="I40" i="15"/>
  <c r="E41" i="15" s="1"/>
  <c r="H39" i="15"/>
  <c r="Q21" i="15"/>
  <c r="E23" i="15"/>
  <c r="Q22" i="15"/>
  <c r="E41" i="14"/>
  <c r="Q40" i="14"/>
  <c r="Q39" i="14"/>
  <c r="L39" i="14"/>
  <c r="Q21" i="14"/>
  <c r="H39" i="14"/>
  <c r="E23" i="14"/>
  <c r="Q22" i="14"/>
  <c r="C17" i="29" l="1"/>
  <c r="Q22" i="13"/>
  <c r="E23" i="1"/>
  <c r="Q22" i="1"/>
  <c r="Q21" i="1"/>
  <c r="E23" i="16"/>
  <c r="Q22" i="16"/>
  <c r="Q40" i="15"/>
</calcChain>
</file>

<file path=xl/sharedStrings.xml><?xml version="1.0" encoding="utf-8"?>
<sst xmlns="http://schemas.openxmlformats.org/spreadsheetml/2006/main" count="1121" uniqueCount="100">
  <si>
    <r>
      <rPr>
        <b/>
        <i/>
        <sz val="12"/>
        <color theme="1"/>
        <rFont val="Calibri"/>
        <family val="2"/>
      </rPr>
      <t>Synthetic Humanistic Textuality</t>
    </r>
    <r>
      <rPr>
        <sz val="12"/>
        <color theme="1"/>
        <rFont val="Calibri"/>
        <family val="2"/>
      </rPr>
      <t xml:space="preserve"> performance of AI tools in non-Latin language (NoLaL) texts</t>
    </r>
  </si>
  <si>
    <t>Poor (1)- Fair (2)- Good (3)</t>
  </si>
  <si>
    <t>TEXT 1 (essay)</t>
  </si>
  <si>
    <t>TEXT 2 (email)</t>
  </si>
  <si>
    <t>TEXT 3 (story)</t>
  </si>
  <si>
    <t>Evaluator 1</t>
  </si>
  <si>
    <t>Evaluator 2</t>
  </si>
  <si>
    <t>Evaluator average</t>
  </si>
  <si>
    <t>Average by dimension</t>
  </si>
  <si>
    <t>OVERALL AVERAGE_sub dimensions</t>
  </si>
  <si>
    <t>Linguistic Naturalness</t>
  </si>
  <si>
    <t>Grammar and Syntax</t>
  </si>
  <si>
    <t>Vocabulary Usage and Level</t>
  </si>
  <si>
    <t>Format and Genre Maturity</t>
  </si>
  <si>
    <t>Semantic Coherence</t>
  </si>
  <si>
    <t>Title-prompt alignment</t>
  </si>
  <si>
    <t>Logical Flow</t>
  </si>
  <si>
    <t>Contextual Relevance with the Prompt</t>
  </si>
  <si>
    <t>Content/Expression Maturity</t>
  </si>
  <si>
    <t>Expression Accuracy</t>
  </si>
  <si>
    <t>Subtlety and Nuance</t>
  </si>
  <si>
    <t>Imagery and Descriptive Quality</t>
  </si>
  <si>
    <t>Sociocultural Foundation/Sensitivity</t>
  </si>
  <si>
    <t xml:space="preserve">Expressions/language usage by societal roles </t>
  </si>
  <si>
    <t>Honorifics and politeness</t>
  </si>
  <si>
    <t>Integration of cultural elements</t>
  </si>
  <si>
    <t>Average by evaluator</t>
  </si>
  <si>
    <t>Overall average by text</t>
  </si>
  <si>
    <t>Overall average_ Chinese</t>
  </si>
  <si>
    <t>Text 2</t>
  </si>
  <si>
    <t>Overall average_ Hindi</t>
  </si>
  <si>
    <t>Overall average_ Japanese</t>
  </si>
  <si>
    <t>Overall average_ Korean</t>
  </si>
  <si>
    <t>Overall average_ Russian</t>
  </si>
  <si>
    <t>Chinese</t>
  </si>
  <si>
    <t>Hindi</t>
  </si>
  <si>
    <t>Japanese</t>
  </si>
  <si>
    <t>Korean</t>
  </si>
  <si>
    <t>Russian</t>
  </si>
  <si>
    <t>Text 1 (Essay)</t>
  </si>
  <si>
    <t>Text 2 
( E-mail)</t>
  </si>
  <si>
    <t>Text 3 (Story)</t>
  </si>
  <si>
    <t>Content&amp;Expression Maturity</t>
  </si>
  <si>
    <t>Sociocultural Foundation&amp;Sensitivity</t>
  </si>
  <si>
    <t>Average by text</t>
  </si>
  <si>
    <t>Overall performance</t>
  </si>
  <si>
    <t xml:space="preserve">Korean </t>
  </si>
  <si>
    <t>TEXT 1</t>
  </si>
  <si>
    <t>TEXT 2</t>
  </si>
  <si>
    <t>TEXT 3</t>
  </si>
  <si>
    <t>Overall average by item</t>
  </si>
  <si>
    <t>ChatGPT 3.5</t>
  </si>
  <si>
    <r>
      <t xml:space="preserve">ChatGPT </t>
    </r>
    <r>
      <rPr>
        <b/>
        <sz val="22"/>
        <color rgb="FFFF0000"/>
        <rFont val="Calibri"/>
        <family val="2"/>
      </rPr>
      <t>4o</t>
    </r>
    <r>
      <rPr>
        <b/>
        <sz val="14"/>
        <color rgb="FFFF0000"/>
        <rFont val="Calibri"/>
        <family val="2"/>
      </rPr>
      <t xml:space="preserve"> Results</t>
    </r>
  </si>
  <si>
    <r>
      <t xml:space="preserve">ChatGPT </t>
    </r>
    <r>
      <rPr>
        <b/>
        <sz val="22"/>
        <color rgb="FFFF0000"/>
        <rFont val="Calibri"/>
        <family val="2"/>
      </rPr>
      <t>3.5</t>
    </r>
    <r>
      <rPr>
        <b/>
        <sz val="14"/>
        <color rgb="FFFF0000"/>
        <rFont val="Calibri"/>
        <family val="2"/>
      </rPr>
      <t xml:space="preserve"> Results</t>
    </r>
  </si>
  <si>
    <r>
      <t>NoLaL_data_comparison_</t>
    </r>
    <r>
      <rPr>
        <b/>
        <sz val="22"/>
        <color rgb="FF0070C0"/>
        <rFont val="Calibri (Body)"/>
      </rPr>
      <t>Chinese</t>
    </r>
  </si>
  <si>
    <r>
      <t>NoLaL_data_comparison_</t>
    </r>
    <r>
      <rPr>
        <b/>
        <sz val="22"/>
        <color rgb="FF0070C0"/>
        <rFont val="Calibri (Body)"/>
      </rPr>
      <t>Hindi</t>
    </r>
  </si>
  <si>
    <r>
      <t>NoLaL_data_comparison_</t>
    </r>
    <r>
      <rPr>
        <b/>
        <sz val="22"/>
        <color rgb="FF0070C0"/>
        <rFont val="Calibri (Body)"/>
      </rPr>
      <t>Japanese</t>
    </r>
  </si>
  <si>
    <t>Overall average_ japanese</t>
  </si>
  <si>
    <r>
      <t>NoLaL_data_comparison_</t>
    </r>
    <r>
      <rPr>
        <b/>
        <sz val="22"/>
        <color rgb="FF0070C0"/>
        <rFont val="Calibri (Body)"/>
      </rPr>
      <t>Korean</t>
    </r>
  </si>
  <si>
    <r>
      <t>NoLaL_data_comparison_</t>
    </r>
    <r>
      <rPr>
        <b/>
        <sz val="22"/>
        <color rgb="FF0070C0"/>
        <rFont val="Calibri (Body)"/>
      </rPr>
      <t>Russian</t>
    </r>
  </si>
  <si>
    <t>4o</t>
  </si>
  <si>
    <t>Average of two versions</t>
  </si>
  <si>
    <t>version 3.5</t>
  </si>
  <si>
    <t>version 4o</t>
  </si>
  <si>
    <t>Linguistic Naturalness Performance by versions</t>
  </si>
  <si>
    <t>Text 2 (E-mail)</t>
  </si>
  <si>
    <t>Average by version</t>
  </si>
  <si>
    <t>Overall average</t>
  </si>
  <si>
    <t>Semantic Coherence Performance by versions</t>
  </si>
  <si>
    <t>Content/Expression Maturity Performance by versions</t>
  </si>
  <si>
    <t>Sociocultural Foundation/Sensitivity Performance by versions</t>
  </si>
  <si>
    <t>GhatGPT3.5</t>
  </si>
  <si>
    <t>ChatGPT4o</t>
  </si>
  <si>
    <t>ChatGPT 4o</t>
  </si>
  <si>
    <t xml:space="preserve">Chinese </t>
  </si>
  <si>
    <t>Average</t>
  </si>
  <si>
    <t>( E-mail)</t>
  </si>
  <si>
    <t>Sociocultural Foundation</t>
  </si>
  <si>
    <t>average by dimensions</t>
  </si>
  <si>
    <t xml:space="preserve">Hindi  </t>
  </si>
  <si>
    <t xml:space="preserve">Japanese  </t>
  </si>
  <si>
    <t>ChatGPT-3.5</t>
  </si>
  <si>
    <t>ChatGPT-4o</t>
  </si>
  <si>
    <t>Essay (3.5)</t>
  </si>
  <si>
    <t>Email (3.5)</t>
  </si>
  <si>
    <t>Story (3.5)</t>
  </si>
  <si>
    <t>Essay (4o)</t>
  </si>
  <si>
    <t>Email (4o)</t>
  </si>
  <si>
    <t>Story (4o)</t>
  </si>
  <si>
    <t>Conten Maturity</t>
  </si>
  <si>
    <t>CHN</t>
  </si>
  <si>
    <t>HND</t>
  </si>
  <si>
    <t>JPN</t>
  </si>
  <si>
    <t>KOR</t>
  </si>
  <si>
    <t>RUS</t>
  </si>
  <si>
    <t>Essay</t>
  </si>
  <si>
    <t>E-mail</t>
  </si>
  <si>
    <t>Story</t>
  </si>
  <si>
    <t>E-mail (3.5)</t>
  </si>
  <si>
    <t>Content Maturity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</si>
</sst>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5" x14ac:knownFonts="1">
    <font>
      <sz val="12"/>
      <color theme="1"/>
      <name val="Calibri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</font>
    <font>
      <sz val="12"/>
      <color theme="1"/>
      <name val="Calibri"/>
      <family val="2"/>
    </font>
    <font>
      <b/>
      <sz val="12"/>
      <color rgb="FFFF0000"/>
      <name val="Calibri"/>
      <family val="2"/>
    </font>
    <font>
      <sz val="12"/>
      <name val="Calibri"/>
      <family val="2"/>
    </font>
    <font>
      <b/>
      <sz val="12"/>
      <color theme="1"/>
      <name val="Calibri"/>
      <family val="2"/>
    </font>
    <font>
      <b/>
      <i/>
      <sz val="12"/>
      <color theme="1"/>
      <name val="Calibri"/>
      <family val="2"/>
    </font>
    <font>
      <b/>
      <sz val="10"/>
      <color theme="1"/>
      <name val="Calibri"/>
      <family val="2"/>
    </font>
    <font>
      <i/>
      <sz val="10"/>
      <color theme="1"/>
      <name val="Calibri"/>
      <family val="2"/>
    </font>
    <font>
      <b/>
      <i/>
      <sz val="16"/>
      <color theme="1"/>
      <name val="Calibri"/>
      <family val="2"/>
    </font>
    <font>
      <b/>
      <i/>
      <sz val="14"/>
      <color theme="1"/>
      <name val="Calibri"/>
      <family val="2"/>
    </font>
    <font>
      <sz val="12"/>
      <color rgb="FF000000"/>
      <name val="Calibri"/>
      <family val="2"/>
    </font>
    <font>
      <b/>
      <i/>
      <sz val="10"/>
      <color rgb="FF000000"/>
      <name val="Calibri"/>
      <family val="2"/>
    </font>
    <font>
      <b/>
      <i/>
      <sz val="12"/>
      <color rgb="FFFF0000"/>
      <name val="Calibri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</font>
    <font>
      <b/>
      <sz val="14"/>
      <color rgb="FFFF0000"/>
      <name val="Calibri"/>
      <family val="2"/>
    </font>
    <font>
      <b/>
      <sz val="22"/>
      <color rgb="FFFF0000"/>
      <name val="Calibri"/>
      <family val="2"/>
    </font>
    <font>
      <sz val="12"/>
      <color rgb="FF0070C0"/>
      <name val="Calibri"/>
      <family val="2"/>
    </font>
    <font>
      <b/>
      <sz val="24"/>
      <color rgb="FF0070C0"/>
      <name val="Calibri"/>
      <family val="2"/>
    </font>
    <font>
      <sz val="24"/>
      <color rgb="FF0070C0"/>
      <name val="Calibri"/>
      <family val="2"/>
    </font>
    <font>
      <b/>
      <sz val="16"/>
      <color rgb="FF0070C0"/>
      <name val="Calibri"/>
      <family val="2"/>
    </font>
    <font>
      <b/>
      <sz val="18"/>
      <color theme="1"/>
      <name val="Calibri (Body)"/>
    </font>
    <font>
      <sz val="18"/>
      <color theme="1"/>
      <name val="Calibri (Body)"/>
    </font>
    <font>
      <b/>
      <sz val="22"/>
      <color rgb="FF0070C0"/>
      <name val="Calibri (Body)"/>
    </font>
    <font>
      <sz val="11"/>
      <color theme="1"/>
      <name val="Calibri"/>
      <family val="2"/>
    </font>
    <font>
      <sz val="12"/>
      <color rgb="FF000000"/>
      <name val="Calibri"/>
      <family val="2"/>
      <scheme val="minor"/>
    </font>
    <font>
      <b/>
      <sz val="16"/>
      <color rgb="FF0070C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4"/>
      <color rgb="FF0070C0"/>
      <name val="Calibri"/>
      <family val="2"/>
      <scheme val="minor"/>
    </font>
    <font>
      <sz val="14"/>
      <color rgb="FF595959"/>
      <name val="Calibri"/>
      <family val="2"/>
      <scheme val="minor"/>
    </font>
    <font>
      <b/>
      <sz val="20"/>
      <color rgb="FFFF0000"/>
      <name val="Calibri"/>
      <family val="2"/>
      <scheme val="minor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sz val="12"/>
      <color rgb="FF0070C0"/>
      <name val="Times New Roman"/>
      <family val="1"/>
    </font>
    <font>
      <b/>
      <sz val="12"/>
      <color rgb="FF0070C0"/>
      <name val="Times New Roman"/>
      <family val="1"/>
    </font>
    <font>
      <sz val="12"/>
      <name val="Calibri"/>
      <family val="2"/>
      <scheme val="minor"/>
    </font>
    <font>
      <i/>
      <sz val="10"/>
      <color rgb="FF000000"/>
      <name val="Calibri"/>
      <family val="2"/>
      <scheme val="minor"/>
    </font>
    <font>
      <sz val="10"/>
      <color theme="1"/>
      <name val="Calibri"/>
      <family val="2"/>
    </font>
  </fonts>
  <fills count="4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E3E57F"/>
        <bgColor indexed="64"/>
      </patternFill>
    </fill>
    <fill>
      <patternFill patternType="solid">
        <fgColor rgb="FFFFE27F"/>
        <bgColor indexed="64"/>
      </patternFill>
    </fill>
    <fill>
      <patternFill patternType="solid">
        <fgColor rgb="FFFFD075"/>
        <bgColor indexed="64"/>
      </patternFill>
    </fill>
    <fill>
      <patternFill patternType="solid">
        <fgColor rgb="FFABD87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BF6B"/>
        <bgColor indexed="64"/>
      </patternFill>
    </fill>
    <fill>
      <patternFill patternType="solid">
        <fgColor rgb="FF72CB68"/>
        <bgColor indexed="64"/>
      </patternFill>
    </fill>
    <fill>
      <patternFill patternType="solid">
        <fgColor rgb="FF39BE5C"/>
        <bgColor indexed="64"/>
      </patternFill>
    </fill>
    <fill>
      <patternFill patternType="solid">
        <fgColor rgb="FF71CA67"/>
        <bgColor indexed="64"/>
      </patternFill>
    </fill>
    <fill>
      <patternFill patternType="solid">
        <fgColor rgb="FFFF8B4E"/>
        <bgColor indexed="64"/>
      </patternFill>
    </fill>
    <fill>
      <patternFill patternType="solid">
        <fgColor rgb="FFE4E57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BFDD77"/>
        <bgColor indexed="64"/>
      </patternFill>
    </fill>
    <fill>
      <patternFill patternType="solid">
        <fgColor rgb="FFFFB867"/>
        <bgColor indexed="64"/>
      </patternFill>
    </fill>
    <fill>
      <patternFill patternType="solid">
        <fgColor rgb="FFFFC971"/>
        <bgColor indexed="64"/>
      </patternFill>
    </fill>
    <fill>
      <patternFill patternType="solid">
        <fgColor rgb="FF7ECE6A"/>
        <bgColor indexed="64"/>
      </patternFill>
    </fill>
    <fill>
      <patternFill patternType="solid">
        <fgColor rgb="FFFFEB84"/>
        <bgColor indexed="64"/>
      </patternFill>
    </fill>
    <fill>
      <patternFill patternType="solid">
        <fgColor rgb="FF41BF5E"/>
        <bgColor indexed="64"/>
      </patternFill>
    </fill>
    <fill>
      <patternFill patternType="solid">
        <fgColor rgb="FFFFDA7A"/>
        <bgColor indexed="64"/>
      </patternFill>
    </fill>
    <fill>
      <patternFill patternType="solid">
        <fgColor rgb="FFFF864B"/>
        <bgColor indexed="64"/>
      </patternFill>
    </fill>
    <fill>
      <patternFill patternType="solid">
        <fgColor rgb="FFFF8A4D"/>
        <bgColor indexed="64"/>
      </patternFill>
    </fill>
    <fill>
      <patternFill patternType="solid">
        <fgColor rgb="FFFFDD7C"/>
        <bgColor indexed="64"/>
      </patternFill>
    </fill>
    <fill>
      <patternFill patternType="solid">
        <fgColor rgb="FFFF7C45"/>
        <bgColor indexed="64"/>
      </patternFill>
    </fill>
    <fill>
      <patternFill patternType="solid">
        <fgColor rgb="FFFFB465"/>
        <bgColor indexed="64"/>
      </patternFill>
    </fill>
    <fill>
      <patternFill patternType="solid">
        <fgColor rgb="FFFFA65D"/>
        <bgColor indexed="64"/>
      </patternFill>
    </fill>
    <fill>
      <patternFill patternType="solid">
        <fgColor rgb="FFFF6E3E"/>
        <bgColor indexed="64"/>
      </patternFill>
    </fill>
    <fill>
      <patternFill patternType="solid">
        <fgColor rgb="FFFF6136"/>
        <bgColor indexed="64"/>
      </patternFill>
    </fill>
    <fill>
      <patternFill patternType="solid">
        <fgColor rgb="FFFFE17E"/>
        <bgColor indexed="64"/>
      </patternFill>
    </fill>
    <fill>
      <patternFill patternType="solid">
        <fgColor rgb="FFFFBC69"/>
        <bgColor indexed="64"/>
      </patternFill>
    </fill>
    <fill>
      <patternFill patternType="solid">
        <fgColor rgb="FF8CD16D"/>
        <bgColor indexed="64"/>
      </patternFill>
    </fill>
    <fill>
      <patternFill patternType="solid">
        <fgColor rgb="FFFFA95E"/>
        <bgColor indexed="64"/>
      </patternFill>
    </fill>
    <fill>
      <patternFill patternType="solid">
        <fgColor rgb="FFE8E680"/>
        <bgColor indexed="64"/>
      </patternFill>
    </fill>
    <fill>
      <patternFill patternType="solid">
        <fgColor rgb="FF5CC663"/>
        <bgColor indexed="64"/>
      </patternFill>
    </fill>
    <fill>
      <patternFill patternType="solid">
        <fgColor rgb="FFFFCE73"/>
        <bgColor indexed="64"/>
      </patternFill>
    </fill>
    <fill>
      <patternFill patternType="solid">
        <fgColor rgb="FFFF834A"/>
        <bgColor indexed="64"/>
      </patternFill>
    </fill>
    <fill>
      <patternFill patternType="solid">
        <fgColor rgb="FFFF9554"/>
        <bgColor indexed="64"/>
      </patternFill>
    </fill>
    <fill>
      <patternFill patternType="solid">
        <fgColor rgb="FFBBDC77"/>
        <bgColor indexed="64"/>
      </patternFill>
    </fill>
    <fill>
      <patternFill patternType="solid">
        <fgColor rgb="FFFFA85E"/>
        <bgColor indexed="64"/>
      </patternFill>
    </fill>
    <fill>
      <patternFill patternType="solid">
        <fgColor rgb="FFFF9754"/>
        <bgColor indexed="64"/>
      </patternFill>
    </fill>
    <fill>
      <patternFill patternType="solid">
        <fgColor theme="0" tint="-0.14999847407452621"/>
        <bgColor indexed="64"/>
      </patternFill>
    </fill>
  </fills>
  <borders count="149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 style="medium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rgb="FF000000"/>
      </left>
      <right/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indexed="64"/>
      </right>
      <top style="medium">
        <color rgb="FF000000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9" fillId="0" borderId="0"/>
    <xf numFmtId="0" fontId="5" fillId="0" borderId="0"/>
  </cellStyleXfs>
  <cellXfs count="465">
    <xf numFmtId="0" fontId="0" fillId="0" borderId="0" xfId="0"/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7" fillId="0" borderId="5" xfId="0" applyFont="1" applyBorder="1"/>
    <xf numFmtId="0" fontId="10" fillId="0" borderId="6" xfId="0" applyFont="1" applyBorder="1"/>
    <xf numFmtId="0" fontId="7" fillId="0" borderId="7" xfId="0" applyFont="1" applyBorder="1"/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7" fillId="0" borderId="14" xfId="0" applyFont="1" applyBorder="1"/>
    <xf numFmtId="0" fontId="7" fillId="0" borderId="13" xfId="0" applyFont="1" applyBorder="1"/>
    <xf numFmtId="0" fontId="7" fillId="0" borderId="15" xfId="0" applyFont="1" applyBorder="1"/>
    <xf numFmtId="2" fontId="7" fillId="0" borderId="8" xfId="0" applyNumberFormat="1" applyFont="1" applyBorder="1" applyAlignment="1">
      <alignment horizontal="center" vertical="center"/>
    </xf>
    <xf numFmtId="0" fontId="7" fillId="0" borderId="16" xfId="0" applyFont="1" applyBorder="1"/>
    <xf numFmtId="2" fontId="7" fillId="0" borderId="5" xfId="0" applyNumberFormat="1" applyFont="1" applyBorder="1" applyAlignment="1">
      <alignment horizontal="center"/>
    </xf>
    <xf numFmtId="0" fontId="13" fillId="0" borderId="17" xfId="0" applyFont="1" applyBorder="1" applyAlignment="1">
      <alignment horizontal="center" vertical="center" wrapText="1"/>
    </xf>
    <xf numFmtId="0" fontId="7" fillId="0" borderId="18" xfId="0" applyFont="1" applyBorder="1"/>
    <xf numFmtId="0" fontId="7" fillId="0" borderId="17" xfId="0" applyFont="1" applyBorder="1"/>
    <xf numFmtId="0" fontId="7" fillId="0" borderId="19" xfId="0" applyFont="1" applyBorder="1"/>
    <xf numFmtId="0" fontId="7" fillId="0" borderId="21" xfId="0" applyFont="1" applyBorder="1"/>
    <xf numFmtId="2" fontId="7" fillId="0" borderId="23" xfId="0" applyNumberFormat="1" applyFont="1" applyBorder="1" applyAlignment="1">
      <alignment horizontal="center"/>
    </xf>
    <xf numFmtId="0" fontId="13" fillId="0" borderId="24" xfId="0" applyFont="1" applyBorder="1" applyAlignment="1">
      <alignment horizontal="center" vertical="center" wrapText="1"/>
    </xf>
    <xf numFmtId="0" fontId="7" fillId="0" borderId="25" xfId="0" applyFont="1" applyBorder="1"/>
    <xf numFmtId="0" fontId="7" fillId="0" borderId="24" xfId="0" applyFont="1" applyBorder="1"/>
    <xf numFmtId="0" fontId="7" fillId="0" borderId="26" xfId="0" applyFont="1" applyBorder="1"/>
    <xf numFmtId="0" fontId="7" fillId="0" borderId="28" xfId="0" applyFont="1" applyBorder="1"/>
    <xf numFmtId="2" fontId="7" fillId="0" borderId="30" xfId="0" applyNumberFormat="1" applyFont="1" applyBorder="1" applyAlignment="1">
      <alignment horizontal="center"/>
    </xf>
    <xf numFmtId="0" fontId="13" fillId="0" borderId="32" xfId="0" applyFont="1" applyBorder="1" applyAlignment="1">
      <alignment horizontal="center" vertical="center" wrapText="1"/>
    </xf>
    <xf numFmtId="0" fontId="7" fillId="0" borderId="33" xfId="0" applyFont="1" applyBorder="1"/>
    <xf numFmtId="0" fontId="7" fillId="0" borderId="32" xfId="0" applyFont="1" applyBorder="1"/>
    <xf numFmtId="0" fontId="7" fillId="0" borderId="34" xfId="0" applyFont="1" applyBorder="1"/>
    <xf numFmtId="2" fontId="7" fillId="0" borderId="20" xfId="0" applyNumberFormat="1" applyFont="1" applyBorder="1" applyAlignment="1">
      <alignment horizontal="center" vertical="center"/>
    </xf>
    <xf numFmtId="0" fontId="7" fillId="0" borderId="35" xfId="0" applyFont="1" applyBorder="1"/>
    <xf numFmtId="2" fontId="7" fillId="0" borderId="36" xfId="0" applyNumberFormat="1" applyFont="1" applyBorder="1" applyAlignment="1">
      <alignment horizontal="center"/>
    </xf>
    <xf numFmtId="0" fontId="13" fillId="0" borderId="38" xfId="0" applyFont="1" applyBorder="1" applyAlignment="1">
      <alignment horizontal="center" vertical="center" wrapText="1"/>
    </xf>
    <xf numFmtId="0" fontId="7" fillId="0" borderId="39" xfId="0" applyFont="1" applyBorder="1"/>
    <xf numFmtId="0" fontId="7" fillId="0" borderId="38" xfId="0" applyFont="1" applyBorder="1"/>
    <xf numFmtId="0" fontId="7" fillId="0" borderId="40" xfId="0" applyFont="1" applyBorder="1"/>
    <xf numFmtId="0" fontId="7" fillId="0" borderId="41" xfId="0" applyFont="1" applyBorder="1"/>
    <xf numFmtId="2" fontId="7" fillId="0" borderId="11" xfId="0" applyNumberFormat="1" applyFont="1" applyBorder="1" applyAlignment="1">
      <alignment horizontal="center"/>
    </xf>
    <xf numFmtId="0" fontId="7" fillId="0" borderId="37" xfId="0" applyFont="1" applyBorder="1"/>
    <xf numFmtId="0" fontId="11" fillId="0" borderId="42" xfId="0" applyFont="1" applyBorder="1" applyAlignment="1">
      <alignment horizontal="center" vertical="center" wrapText="1"/>
    </xf>
    <xf numFmtId="2" fontId="7" fillId="0" borderId="29" xfId="0" applyNumberFormat="1" applyFont="1" applyBorder="1"/>
    <xf numFmtId="2" fontId="6" fillId="0" borderId="30" xfId="0" applyNumberFormat="1" applyFont="1" applyBorder="1" applyAlignment="1">
      <alignment horizontal="center" vertical="center"/>
    </xf>
    <xf numFmtId="2" fontId="7" fillId="0" borderId="1" xfId="0" applyNumberFormat="1" applyFont="1" applyBorder="1"/>
    <xf numFmtId="2" fontId="6" fillId="0" borderId="40" xfId="0" applyNumberFormat="1" applyFont="1" applyBorder="1" applyAlignment="1">
      <alignment horizontal="center" vertical="center"/>
    </xf>
    <xf numFmtId="0" fontId="7" fillId="0" borderId="29" xfId="0" applyFont="1" applyBorder="1"/>
    <xf numFmtId="0" fontId="14" fillId="0" borderId="42" xfId="0" applyFont="1" applyBorder="1" applyAlignment="1">
      <alignment horizontal="center" vertical="center" wrapText="1"/>
    </xf>
    <xf numFmtId="0" fontId="15" fillId="0" borderId="43" xfId="0" applyFont="1" applyBorder="1" applyAlignment="1">
      <alignment horizontal="center" vertical="center" wrapText="1"/>
    </xf>
    <xf numFmtId="0" fontId="7" fillId="0" borderId="30" xfId="0" applyFont="1" applyBorder="1"/>
    <xf numFmtId="0" fontId="16" fillId="0" borderId="45" xfId="0" applyFont="1" applyBorder="1" applyAlignment="1">
      <alignment horizontal="right"/>
    </xf>
    <xf numFmtId="0" fontId="16" fillId="0" borderId="46" xfId="0" applyFont="1" applyBorder="1" applyAlignment="1">
      <alignment horizontal="right"/>
    </xf>
    <xf numFmtId="0" fontId="16" fillId="0" borderId="16" xfId="0" applyFont="1" applyBorder="1" applyAlignment="1">
      <alignment horizontal="right"/>
    </xf>
    <xf numFmtId="0" fontId="16" fillId="0" borderId="47" xfId="0" applyFont="1" applyBorder="1" applyAlignment="1">
      <alignment horizontal="right"/>
    </xf>
    <xf numFmtId="0" fontId="16" fillId="0" borderId="48" xfId="0" applyFont="1" applyBorder="1" applyAlignment="1">
      <alignment horizontal="right"/>
    </xf>
    <xf numFmtId="0" fontId="9" fillId="0" borderId="1" xfId="0" applyFont="1" applyBorder="1"/>
    <xf numFmtId="0" fontId="8" fillId="0" borderId="0" xfId="0" applyFont="1" applyAlignment="1">
      <alignment vertical="center"/>
    </xf>
    <xf numFmtId="0" fontId="7" fillId="0" borderId="27" xfId="0" applyFont="1" applyBorder="1"/>
    <xf numFmtId="2" fontId="7" fillId="0" borderId="36" xfId="0" applyNumberFormat="1" applyFont="1" applyBorder="1" applyAlignment="1">
      <alignment horizontal="center" vertical="center"/>
    </xf>
    <xf numFmtId="2" fontId="7" fillId="0" borderId="23" xfId="0" applyNumberFormat="1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2" fontId="31" fillId="0" borderId="44" xfId="0" applyNumberFormat="1" applyFont="1" applyBorder="1" applyAlignment="1">
      <alignment horizontal="center" vertical="center"/>
    </xf>
    <xf numFmtId="2" fontId="31" fillId="0" borderId="50" xfId="0" applyNumberFormat="1" applyFont="1" applyBorder="1" applyAlignment="1">
      <alignment horizontal="center" vertical="center"/>
    </xf>
    <xf numFmtId="2" fontId="31" fillId="0" borderId="5" xfId="0" applyNumberFormat="1" applyFont="1" applyBorder="1" applyAlignment="1">
      <alignment horizontal="center" vertical="center"/>
    </xf>
    <xf numFmtId="2" fontId="31" fillId="0" borderId="23" xfId="0" applyNumberFormat="1" applyFont="1" applyBorder="1" applyAlignment="1">
      <alignment horizontal="center" vertical="center"/>
    </xf>
    <xf numFmtId="2" fontId="31" fillId="0" borderId="30" xfId="0" applyNumberFormat="1" applyFont="1" applyBorder="1" applyAlignment="1">
      <alignment horizontal="center" vertical="center"/>
    </xf>
    <xf numFmtId="2" fontId="31" fillId="0" borderId="49" xfId="0" applyNumberFormat="1" applyFont="1" applyBorder="1" applyAlignment="1">
      <alignment horizontal="center" vertical="center"/>
    </xf>
    <xf numFmtId="2" fontId="7" fillId="0" borderId="52" xfId="0" applyNumberFormat="1" applyFont="1" applyBorder="1" applyAlignment="1">
      <alignment horizontal="center" vertical="center"/>
    </xf>
    <xf numFmtId="0" fontId="7" fillId="0" borderId="53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/>
    </xf>
    <xf numFmtId="0" fontId="10" fillId="0" borderId="54" xfId="0" applyFont="1" applyBorder="1" applyAlignment="1">
      <alignment horizontal="center" vertical="center"/>
    </xf>
    <xf numFmtId="0" fontId="10" fillId="0" borderId="51" xfId="0" applyFont="1" applyBorder="1" applyAlignment="1">
      <alignment horizontal="center" vertical="center"/>
    </xf>
    <xf numFmtId="0" fontId="16" fillId="0" borderId="57" xfId="0" applyFont="1" applyBorder="1" applyAlignment="1">
      <alignment horizontal="right"/>
    </xf>
    <xf numFmtId="0" fontId="16" fillId="0" borderId="58" xfId="0" applyFont="1" applyBorder="1" applyAlignment="1">
      <alignment horizontal="right"/>
    </xf>
    <xf numFmtId="0" fontId="7" fillId="0" borderId="59" xfId="0" applyFont="1" applyBorder="1"/>
    <xf numFmtId="0" fontId="16" fillId="0" borderId="60" xfId="0" applyFont="1" applyBorder="1" applyAlignment="1">
      <alignment horizontal="right"/>
    </xf>
    <xf numFmtId="2" fontId="7" fillId="0" borderId="62" xfId="0" applyNumberFormat="1" applyFont="1" applyBorder="1" applyAlignment="1">
      <alignment horizontal="center"/>
    </xf>
    <xf numFmtId="2" fontId="7" fillId="0" borderId="64" xfId="0" applyNumberFormat="1" applyFont="1" applyBorder="1" applyAlignment="1">
      <alignment horizontal="center"/>
    </xf>
    <xf numFmtId="0" fontId="16" fillId="0" borderId="67" xfId="0" applyFont="1" applyBorder="1" applyAlignment="1">
      <alignment horizontal="right"/>
    </xf>
    <xf numFmtId="0" fontId="16" fillId="0" borderId="68" xfId="0" applyFont="1" applyBorder="1" applyAlignment="1">
      <alignment horizontal="right"/>
    </xf>
    <xf numFmtId="0" fontId="7" fillId="0" borderId="69" xfId="0" applyFont="1" applyBorder="1"/>
    <xf numFmtId="0" fontId="16" fillId="0" borderId="70" xfId="0" applyFont="1" applyBorder="1" applyAlignment="1">
      <alignment horizontal="right"/>
    </xf>
    <xf numFmtId="2" fontId="7" fillId="0" borderId="72" xfId="0" applyNumberFormat="1" applyFont="1" applyBorder="1" applyAlignment="1">
      <alignment horizontal="center"/>
    </xf>
    <xf numFmtId="0" fontId="16" fillId="0" borderId="0" xfId="0" applyFont="1" applyAlignment="1">
      <alignment horizontal="right"/>
    </xf>
    <xf numFmtId="0" fontId="10" fillId="0" borderId="73" xfId="0" applyFont="1" applyBorder="1" applyAlignment="1">
      <alignment horizontal="center" vertical="center"/>
    </xf>
    <xf numFmtId="0" fontId="10" fillId="0" borderId="74" xfId="0" applyFont="1" applyBorder="1" applyAlignment="1">
      <alignment horizontal="center" vertical="center"/>
    </xf>
    <xf numFmtId="0" fontId="10" fillId="0" borderId="75" xfId="0" applyFont="1" applyBorder="1"/>
    <xf numFmtId="0" fontId="7" fillId="0" borderId="76" xfId="0" applyFont="1" applyBorder="1"/>
    <xf numFmtId="0" fontId="13" fillId="0" borderId="77" xfId="0" applyFont="1" applyBorder="1" applyAlignment="1">
      <alignment horizontal="center" vertical="center" wrapText="1"/>
    </xf>
    <xf numFmtId="0" fontId="13" fillId="0" borderId="78" xfId="0" applyFont="1" applyBorder="1" applyAlignment="1">
      <alignment horizontal="center" vertical="center" wrapText="1"/>
    </xf>
    <xf numFmtId="0" fontId="13" fillId="0" borderId="79" xfId="0" applyFont="1" applyBorder="1" applyAlignment="1">
      <alignment horizontal="center" vertical="center" wrapText="1"/>
    </xf>
    <xf numFmtId="0" fontId="13" fillId="0" borderId="80" xfId="0" applyFont="1" applyBorder="1" applyAlignment="1">
      <alignment horizontal="center" vertical="center" wrapText="1"/>
    </xf>
    <xf numFmtId="0" fontId="13" fillId="0" borderId="81" xfId="0" applyFont="1" applyBorder="1" applyAlignment="1">
      <alignment horizontal="center" vertical="center" wrapText="1"/>
    </xf>
    <xf numFmtId="0" fontId="7" fillId="0" borderId="82" xfId="0" applyFont="1" applyBorder="1"/>
    <xf numFmtId="0" fontId="11" fillId="0" borderId="83" xfId="0" applyFont="1" applyBorder="1" applyAlignment="1">
      <alignment horizontal="center" vertical="center" wrapText="1"/>
    </xf>
    <xf numFmtId="0" fontId="7" fillId="0" borderId="84" xfId="0" applyFont="1" applyBorder="1"/>
    <xf numFmtId="0" fontId="14" fillId="0" borderId="83" xfId="0" applyFont="1" applyBorder="1" applyAlignment="1">
      <alignment horizontal="center" vertical="center" wrapText="1"/>
    </xf>
    <xf numFmtId="0" fontId="7" fillId="0" borderId="85" xfId="0" applyFont="1" applyBorder="1"/>
    <xf numFmtId="0" fontId="15" fillId="0" borderId="86" xfId="0" applyFont="1" applyBorder="1" applyAlignment="1">
      <alignment horizontal="center" vertical="center" wrapText="1"/>
    </xf>
    <xf numFmtId="0" fontId="10" fillId="0" borderId="75" xfId="0" applyFont="1" applyBorder="1" applyAlignment="1">
      <alignment horizontal="center" vertical="center"/>
    </xf>
    <xf numFmtId="0" fontId="11" fillId="0" borderId="88" xfId="0" applyFont="1" applyBorder="1" applyAlignment="1">
      <alignment horizontal="center" vertical="center" wrapText="1"/>
    </xf>
    <xf numFmtId="0" fontId="16" fillId="0" borderId="89" xfId="0" applyFont="1" applyBorder="1" applyAlignment="1">
      <alignment horizontal="right"/>
    </xf>
    <xf numFmtId="0" fontId="16" fillId="0" borderId="91" xfId="0" applyFont="1" applyBorder="1" applyAlignment="1">
      <alignment horizontal="right"/>
    </xf>
    <xf numFmtId="0" fontId="16" fillId="0" borderId="65" xfId="0" applyFont="1" applyBorder="1" applyAlignment="1">
      <alignment horizontal="right"/>
    </xf>
    <xf numFmtId="0" fontId="16" fillId="0" borderId="63" xfId="0" applyFont="1" applyBorder="1" applyAlignment="1">
      <alignment horizontal="right"/>
    </xf>
    <xf numFmtId="2" fontId="7" fillId="0" borderId="84" xfId="0" applyNumberFormat="1" applyFont="1" applyBorder="1"/>
    <xf numFmtId="2" fontId="6" fillId="0" borderId="98" xfId="0" applyNumberFormat="1" applyFont="1" applyBorder="1" applyAlignment="1">
      <alignment horizontal="center" vertical="center"/>
    </xf>
    <xf numFmtId="2" fontId="6" fillId="0" borderId="29" xfId="0" applyNumberFormat="1" applyFont="1" applyBorder="1" applyAlignment="1">
      <alignment horizontal="center" vertical="center"/>
    </xf>
    <xf numFmtId="0" fontId="32" fillId="0" borderId="14" xfId="0" applyFont="1" applyBorder="1"/>
    <xf numFmtId="0" fontId="32" fillId="0" borderId="46" xfId="0" applyFont="1" applyBorder="1"/>
    <xf numFmtId="0" fontId="32" fillId="0" borderId="15" xfId="0" applyFont="1" applyBorder="1"/>
    <xf numFmtId="0" fontId="32" fillId="0" borderId="12" xfId="0" applyFont="1" applyBorder="1"/>
    <xf numFmtId="0" fontId="32" fillId="0" borderId="0" xfId="0" applyFont="1"/>
    <xf numFmtId="0" fontId="32" fillId="0" borderId="22" xfId="0" applyFont="1" applyBorder="1"/>
    <xf numFmtId="0" fontId="10" fillId="0" borderId="99" xfId="0" applyFont="1" applyBorder="1" applyAlignment="1">
      <alignment horizontal="center" vertical="center"/>
    </xf>
    <xf numFmtId="0" fontId="10" fillId="0" borderId="100" xfId="0" applyFont="1" applyBorder="1" applyAlignment="1">
      <alignment horizontal="center" vertical="center"/>
    </xf>
    <xf numFmtId="0" fontId="7" fillId="0" borderId="8" xfId="0" applyFont="1" applyBorder="1"/>
    <xf numFmtId="2" fontId="7" fillId="0" borderId="94" xfId="0" applyNumberFormat="1" applyFont="1" applyBorder="1" applyAlignment="1">
      <alignment horizontal="center"/>
    </xf>
    <xf numFmtId="0" fontId="10" fillId="0" borderId="103" xfId="0" applyFont="1" applyBorder="1"/>
    <xf numFmtId="0" fontId="7" fillId="0" borderId="104" xfId="0" applyFont="1" applyBorder="1"/>
    <xf numFmtId="0" fontId="10" fillId="0" borderId="103" xfId="0" applyFont="1" applyBorder="1" applyAlignment="1">
      <alignment horizontal="center" vertical="center"/>
    </xf>
    <xf numFmtId="0" fontId="10" fillId="0" borderId="105" xfId="0" applyFont="1" applyBorder="1" applyAlignment="1">
      <alignment horizontal="center" vertical="center"/>
    </xf>
    <xf numFmtId="0" fontId="11" fillId="0" borderId="106" xfId="0" applyFont="1" applyBorder="1" applyAlignment="1">
      <alignment horizontal="center" vertical="center" wrapText="1"/>
    </xf>
    <xf numFmtId="0" fontId="11" fillId="0" borderId="107" xfId="0" applyFont="1" applyBorder="1" applyAlignment="1">
      <alignment horizontal="center" vertical="center" wrapText="1"/>
    </xf>
    <xf numFmtId="0" fontId="10" fillId="0" borderId="108" xfId="0" applyFont="1" applyBorder="1" applyAlignment="1">
      <alignment horizontal="center" vertical="center"/>
    </xf>
    <xf numFmtId="0" fontId="10" fillId="0" borderId="109" xfId="0" applyFont="1" applyBorder="1" applyAlignment="1">
      <alignment horizontal="center" vertical="center"/>
    </xf>
    <xf numFmtId="2" fontId="7" fillId="0" borderId="110" xfId="0" applyNumberFormat="1" applyFont="1" applyBorder="1" applyAlignment="1">
      <alignment horizontal="center"/>
    </xf>
    <xf numFmtId="0" fontId="32" fillId="0" borderId="111" xfId="0" applyFont="1" applyBorder="1"/>
    <xf numFmtId="0" fontId="32" fillId="0" borderId="58" xfId="0" applyFont="1" applyBorder="1"/>
    <xf numFmtId="0" fontId="32" fillId="0" borderId="59" xfId="0" applyFont="1" applyBorder="1"/>
    <xf numFmtId="0" fontId="7" fillId="0" borderId="60" xfId="0" applyFont="1" applyBorder="1"/>
    <xf numFmtId="0" fontId="7" fillId="0" borderId="56" xfId="0" applyFont="1" applyBorder="1"/>
    <xf numFmtId="0" fontId="7" fillId="0" borderId="111" xfId="0" applyFont="1" applyBorder="1"/>
    <xf numFmtId="0" fontId="32" fillId="0" borderId="112" xfId="0" applyFont="1" applyBorder="1"/>
    <xf numFmtId="0" fontId="32" fillId="0" borderId="68" xfId="0" applyFont="1" applyBorder="1"/>
    <xf numFmtId="0" fontId="32" fillId="0" borderId="71" xfId="0" applyFont="1" applyBorder="1"/>
    <xf numFmtId="0" fontId="7" fillId="0" borderId="113" xfId="0" applyFont="1" applyBorder="1"/>
    <xf numFmtId="0" fontId="7" fillId="0" borderId="66" xfId="0" applyFont="1" applyBorder="1"/>
    <xf numFmtId="0" fontId="7" fillId="0" borderId="114" xfId="0" applyFont="1" applyBorder="1"/>
    <xf numFmtId="0" fontId="19" fillId="0" borderId="0" xfId="1"/>
    <xf numFmtId="0" fontId="19" fillId="0" borderId="118" xfId="1" applyBorder="1" applyAlignment="1">
      <alignment horizontal="center" vertical="center"/>
    </xf>
    <xf numFmtId="2" fontId="7" fillId="0" borderId="121" xfId="1" applyNumberFormat="1" applyFont="1" applyBorder="1" applyAlignment="1">
      <alignment horizontal="center" vertical="center"/>
    </xf>
    <xf numFmtId="2" fontId="7" fillId="0" borderId="115" xfId="1" applyNumberFormat="1" applyFont="1" applyBorder="1" applyAlignment="1">
      <alignment horizontal="center" vertical="center"/>
    </xf>
    <xf numFmtId="2" fontId="7" fillId="0" borderId="115" xfId="1" applyNumberFormat="1" applyFont="1" applyBorder="1" applyAlignment="1">
      <alignment horizontal="center" vertical="center" wrapText="1"/>
    </xf>
    <xf numFmtId="2" fontId="7" fillId="0" borderId="122" xfId="1" applyNumberFormat="1" applyFont="1" applyBorder="1" applyAlignment="1">
      <alignment horizontal="center" vertical="center" wrapText="1"/>
    </xf>
    <xf numFmtId="2" fontId="17" fillId="0" borderId="121" xfId="1" applyNumberFormat="1" applyFont="1" applyBorder="1" applyAlignment="1">
      <alignment horizontal="center" vertical="center" wrapText="1"/>
    </xf>
    <xf numFmtId="2" fontId="19" fillId="0" borderId="115" xfId="1" applyNumberFormat="1" applyBorder="1" applyAlignment="1">
      <alignment horizontal="center" vertical="center"/>
    </xf>
    <xf numFmtId="2" fontId="19" fillId="0" borderId="122" xfId="1" applyNumberFormat="1" applyBorder="1" applyAlignment="1">
      <alignment horizontal="center" vertical="center"/>
    </xf>
    <xf numFmtId="2" fontId="7" fillId="3" borderId="115" xfId="1" applyNumberFormat="1" applyFont="1" applyFill="1" applyBorder="1" applyAlignment="1">
      <alignment horizontal="center" vertical="center"/>
    </xf>
    <xf numFmtId="2" fontId="7" fillId="3" borderId="122" xfId="1" applyNumberFormat="1" applyFont="1" applyFill="1" applyBorder="1" applyAlignment="1">
      <alignment horizontal="center" vertical="center"/>
    </xf>
    <xf numFmtId="2" fontId="17" fillId="0" borderId="123" xfId="1" applyNumberFormat="1" applyFont="1" applyBorder="1" applyAlignment="1">
      <alignment horizontal="center" vertical="center" wrapText="1"/>
    </xf>
    <xf numFmtId="0" fontId="19" fillId="0" borderId="0" xfId="1" applyAlignment="1">
      <alignment wrapText="1"/>
    </xf>
    <xf numFmtId="0" fontId="5" fillId="0" borderId="0" xfId="1" applyFont="1"/>
    <xf numFmtId="0" fontId="5" fillId="0" borderId="0" xfId="2"/>
    <xf numFmtId="0" fontId="7" fillId="0" borderId="0" xfId="2" applyFont="1" applyAlignment="1">
      <alignment horizontal="center"/>
    </xf>
    <xf numFmtId="0" fontId="10" fillId="0" borderId="118" xfId="2" applyFont="1" applyBorder="1" applyAlignment="1">
      <alignment vertical="center" wrapText="1"/>
    </xf>
    <xf numFmtId="0" fontId="7" fillId="0" borderId="120" xfId="2" applyFont="1" applyBorder="1"/>
    <xf numFmtId="0" fontId="10" fillId="0" borderId="121" xfId="2" applyFont="1" applyBorder="1" applyAlignment="1">
      <alignment vertical="center" wrapText="1"/>
    </xf>
    <xf numFmtId="0" fontId="7" fillId="0" borderId="122" xfId="2" applyFont="1" applyBorder="1"/>
    <xf numFmtId="0" fontId="10" fillId="0" borderId="121" xfId="2" applyFont="1" applyBorder="1" applyAlignment="1">
      <alignment horizontal="center"/>
    </xf>
    <xf numFmtId="0" fontId="10" fillId="0" borderId="122" xfId="2" applyFont="1" applyBorder="1" applyAlignment="1">
      <alignment horizontal="center"/>
    </xf>
    <xf numFmtId="0" fontId="10" fillId="0" borderId="117" xfId="2" applyFont="1" applyBorder="1" applyAlignment="1">
      <alignment horizontal="center"/>
    </xf>
    <xf numFmtId="0" fontId="10" fillId="0" borderId="116" xfId="2" applyFont="1" applyBorder="1" applyAlignment="1">
      <alignment horizontal="center"/>
    </xf>
    <xf numFmtId="0" fontId="34" fillId="0" borderId="122" xfId="2" applyFont="1" applyBorder="1" applyAlignment="1">
      <alignment horizontal="center" vertical="center" wrapText="1"/>
    </xf>
    <xf numFmtId="2" fontId="7" fillId="0" borderId="121" xfId="2" applyNumberFormat="1" applyFont="1" applyBorder="1"/>
    <xf numFmtId="2" fontId="7" fillId="0" borderId="122" xfId="2" applyNumberFormat="1" applyFont="1" applyBorder="1"/>
    <xf numFmtId="2" fontId="7" fillId="0" borderId="117" xfId="2" applyNumberFormat="1" applyFont="1" applyBorder="1"/>
    <xf numFmtId="2" fontId="7" fillId="0" borderId="116" xfId="2" applyNumberFormat="1" applyFont="1" applyBorder="1"/>
    <xf numFmtId="2" fontId="8" fillId="0" borderId="121" xfId="2" applyNumberFormat="1" applyFont="1" applyBorder="1"/>
    <xf numFmtId="0" fontId="9" fillId="0" borderId="121" xfId="2" applyFont="1" applyBorder="1"/>
    <xf numFmtId="0" fontId="9" fillId="0" borderId="123" xfId="2" applyFont="1" applyBorder="1"/>
    <xf numFmtId="0" fontId="34" fillId="0" borderId="125" xfId="2" applyFont="1" applyBorder="1"/>
    <xf numFmtId="2" fontId="18" fillId="0" borderId="123" xfId="2" applyNumberFormat="1" applyFont="1" applyBorder="1"/>
    <xf numFmtId="2" fontId="18" fillId="0" borderId="125" xfId="2" applyNumberFormat="1" applyFont="1" applyBorder="1"/>
    <xf numFmtId="2" fontId="18" fillId="0" borderId="128" xfId="2" applyNumberFormat="1" applyFont="1" applyBorder="1"/>
    <xf numFmtId="2" fontId="18" fillId="0" borderId="129" xfId="2" applyNumberFormat="1" applyFont="1" applyBorder="1"/>
    <xf numFmtId="2" fontId="8" fillId="0" borderId="123" xfId="2" applyNumberFormat="1" applyFont="1" applyBorder="1"/>
    <xf numFmtId="2" fontId="7" fillId="0" borderId="125" xfId="2" applyNumberFormat="1" applyFont="1" applyBorder="1"/>
    <xf numFmtId="0" fontId="5" fillId="0" borderId="85" xfId="2" applyBorder="1"/>
    <xf numFmtId="0" fontId="34" fillId="0" borderId="130" xfId="2" applyFont="1" applyBorder="1" applyAlignment="1">
      <alignment horizontal="center" vertical="center" wrapText="1"/>
    </xf>
    <xf numFmtId="0" fontId="7" fillId="0" borderId="0" xfId="2" applyFont="1"/>
    <xf numFmtId="2" fontId="5" fillId="0" borderId="0" xfId="2" applyNumberFormat="1"/>
    <xf numFmtId="0" fontId="5" fillId="0" borderId="115" xfId="2" applyBorder="1"/>
    <xf numFmtId="0" fontId="10" fillId="0" borderId="115" xfId="2" applyFont="1" applyBorder="1" applyAlignment="1">
      <alignment horizontal="center"/>
    </xf>
    <xf numFmtId="2" fontId="5" fillId="0" borderId="115" xfId="2" applyNumberFormat="1" applyBorder="1"/>
    <xf numFmtId="0" fontId="36" fillId="0" borderId="0" xfId="0" applyFont="1" applyAlignment="1">
      <alignment horizontal="center" vertical="center" readingOrder="1"/>
    </xf>
    <xf numFmtId="2" fontId="0" fillId="0" borderId="115" xfId="0" applyNumberFormat="1" applyBorder="1"/>
    <xf numFmtId="0" fontId="12" fillId="0" borderId="121" xfId="0" applyFont="1" applyBorder="1" applyAlignment="1">
      <alignment vertical="center" wrapText="1"/>
    </xf>
    <xf numFmtId="2" fontId="0" fillId="0" borderId="122" xfId="0" applyNumberFormat="1" applyBorder="1"/>
    <xf numFmtId="0" fontId="12" fillId="0" borderId="123" xfId="0" applyFont="1" applyBorder="1" applyAlignment="1">
      <alignment vertical="center" wrapText="1"/>
    </xf>
    <xf numFmtId="2" fontId="0" fillId="0" borderId="124" xfId="0" applyNumberFormat="1" applyBorder="1"/>
    <xf numFmtId="2" fontId="0" fillId="0" borderId="125" xfId="0" applyNumberFormat="1" applyBorder="1"/>
    <xf numFmtId="2" fontId="5" fillId="0" borderId="125" xfId="0" applyNumberFormat="1" applyFont="1" applyBorder="1"/>
    <xf numFmtId="0" fontId="12" fillId="0" borderId="137" xfId="0" applyFont="1" applyBorder="1" applyAlignment="1">
      <alignment vertical="center" wrapText="1"/>
    </xf>
    <xf numFmtId="0" fontId="19" fillId="0" borderId="85" xfId="1" applyBorder="1"/>
    <xf numFmtId="0" fontId="19" fillId="0" borderId="0" xfId="1" applyAlignment="1">
      <alignment horizontal="center" vertical="center"/>
    </xf>
    <xf numFmtId="0" fontId="19" fillId="0" borderId="138" xfId="1" applyBorder="1"/>
    <xf numFmtId="2" fontId="17" fillId="0" borderId="140" xfId="1" applyNumberFormat="1" applyFont="1" applyBorder="1" applyAlignment="1">
      <alignment horizontal="center" vertical="center" wrapText="1"/>
    </xf>
    <xf numFmtId="2" fontId="7" fillId="0" borderId="117" xfId="1" applyNumberFormat="1" applyFont="1" applyBorder="1" applyAlignment="1">
      <alignment horizontal="center" vertical="center" wrapText="1"/>
    </xf>
    <xf numFmtId="2" fontId="19" fillId="0" borderId="117" xfId="1" applyNumberFormat="1" applyBorder="1" applyAlignment="1">
      <alignment horizontal="center" vertical="center"/>
    </xf>
    <xf numFmtId="2" fontId="7" fillId="3" borderId="117" xfId="1" applyNumberFormat="1" applyFont="1" applyFill="1" applyBorder="1" applyAlignment="1">
      <alignment horizontal="center" vertical="center"/>
    </xf>
    <xf numFmtId="2" fontId="7" fillId="0" borderId="121" xfId="1" applyNumberFormat="1" applyFont="1" applyBorder="1" applyAlignment="1">
      <alignment horizontal="center" vertical="center" wrapText="1"/>
    </xf>
    <xf numFmtId="2" fontId="7" fillId="0" borderId="122" xfId="1" applyNumberFormat="1" applyFont="1" applyBorder="1" applyAlignment="1">
      <alignment horizontal="center" vertical="center"/>
    </xf>
    <xf numFmtId="2" fontId="7" fillId="3" borderId="121" xfId="1" applyNumberFormat="1" applyFont="1" applyFill="1" applyBorder="1" applyAlignment="1">
      <alignment horizontal="center" vertical="center"/>
    </xf>
    <xf numFmtId="0" fontId="39" fillId="0" borderId="52" xfId="0" applyFont="1" applyBorder="1" applyAlignment="1">
      <alignment horizontal="center" vertical="center" wrapText="1"/>
    </xf>
    <xf numFmtId="0" fontId="39" fillId="0" borderId="53" xfId="0" applyFont="1" applyBorder="1" applyAlignment="1">
      <alignment horizontal="center" vertical="center" wrapText="1"/>
    </xf>
    <xf numFmtId="0" fontId="39" fillId="5" borderId="53" xfId="0" applyFont="1" applyFill="1" applyBorder="1" applyAlignment="1">
      <alignment horizontal="center" vertical="center"/>
    </xf>
    <xf numFmtId="0" fontId="39" fillId="6" borderId="53" xfId="0" applyFont="1" applyFill="1" applyBorder="1" applyAlignment="1">
      <alignment horizontal="center" vertical="center"/>
    </xf>
    <xf numFmtId="0" fontId="39" fillId="7" borderId="53" xfId="0" applyFont="1" applyFill="1" applyBorder="1" applyAlignment="1">
      <alignment horizontal="center" vertical="center"/>
    </xf>
    <xf numFmtId="0" fontId="39" fillId="8" borderId="53" xfId="0" applyFont="1" applyFill="1" applyBorder="1" applyAlignment="1">
      <alignment horizontal="center" vertical="center"/>
    </xf>
    <xf numFmtId="0" fontId="39" fillId="9" borderId="1" xfId="0" applyFont="1" applyFill="1" applyBorder="1" applyAlignment="1">
      <alignment horizontal="center" vertical="center"/>
    </xf>
    <xf numFmtId="0" fontId="39" fillId="10" borderId="53" xfId="0" applyFont="1" applyFill="1" applyBorder="1" applyAlignment="1">
      <alignment horizontal="center" vertical="center"/>
    </xf>
    <xf numFmtId="0" fontId="39" fillId="11" borderId="53" xfId="0" applyFont="1" applyFill="1" applyBorder="1" applyAlignment="1">
      <alignment horizontal="center" vertical="center"/>
    </xf>
    <xf numFmtId="0" fontId="39" fillId="12" borderId="53" xfId="0" applyFont="1" applyFill="1" applyBorder="1" applyAlignment="1">
      <alignment horizontal="center" vertical="center"/>
    </xf>
    <xf numFmtId="0" fontId="39" fillId="9" borderId="53" xfId="0" applyFont="1" applyFill="1" applyBorder="1" applyAlignment="1">
      <alignment horizontal="center" vertical="center"/>
    </xf>
    <xf numFmtId="0" fontId="39" fillId="7" borderId="1" xfId="0" applyFont="1" applyFill="1" applyBorder="1" applyAlignment="1">
      <alignment horizontal="center" vertical="center"/>
    </xf>
    <xf numFmtId="0" fontId="39" fillId="13" borderId="53" xfId="0" applyFont="1" applyFill="1" applyBorder="1" applyAlignment="1">
      <alignment horizontal="center" vertical="center"/>
    </xf>
    <xf numFmtId="0" fontId="39" fillId="14" borderId="53" xfId="0" applyFont="1" applyFill="1" applyBorder="1" applyAlignment="1">
      <alignment horizontal="center" vertical="center"/>
    </xf>
    <xf numFmtId="0" fontId="39" fillId="15" borderId="53" xfId="0" applyFont="1" applyFill="1" applyBorder="1" applyAlignment="1">
      <alignment horizontal="center" vertical="center"/>
    </xf>
    <xf numFmtId="0" fontId="39" fillId="13" borderId="1" xfId="0" applyFont="1" applyFill="1" applyBorder="1" applyAlignment="1">
      <alignment horizontal="center" vertical="center"/>
    </xf>
    <xf numFmtId="0" fontId="39" fillId="16" borderId="53" xfId="0" applyFont="1" applyFill="1" applyBorder="1" applyAlignment="1">
      <alignment horizontal="center" vertical="center"/>
    </xf>
    <xf numFmtId="0" fontId="39" fillId="16" borderId="1" xfId="0" applyFont="1" applyFill="1" applyBorder="1" applyAlignment="1">
      <alignment horizontal="center" vertical="center"/>
    </xf>
    <xf numFmtId="0" fontId="39" fillId="17" borderId="53" xfId="0" applyFont="1" applyFill="1" applyBorder="1" applyAlignment="1">
      <alignment horizontal="center" vertical="center"/>
    </xf>
    <xf numFmtId="0" fontId="39" fillId="18" borderId="53" xfId="0" applyFont="1" applyFill="1" applyBorder="1" applyAlignment="1">
      <alignment horizontal="center" vertical="center"/>
    </xf>
    <xf numFmtId="0" fontId="39" fillId="19" borderId="53" xfId="0" applyFont="1" applyFill="1" applyBorder="1" applyAlignment="1">
      <alignment horizontal="center" vertical="center"/>
    </xf>
    <xf numFmtId="0" fontId="39" fillId="20" borderId="53" xfId="0" applyFont="1" applyFill="1" applyBorder="1" applyAlignment="1">
      <alignment horizontal="center" vertical="center"/>
    </xf>
    <xf numFmtId="0" fontId="39" fillId="20" borderId="1" xfId="0" applyFont="1" applyFill="1" applyBorder="1" applyAlignment="1">
      <alignment horizontal="center" vertical="center"/>
    </xf>
    <xf numFmtId="0" fontId="39" fillId="21" borderId="53" xfId="0" applyFont="1" applyFill="1" applyBorder="1" applyAlignment="1">
      <alignment horizontal="center" vertical="center"/>
    </xf>
    <xf numFmtId="0" fontId="39" fillId="22" borderId="53" xfId="0" applyFont="1" applyFill="1" applyBorder="1" applyAlignment="1">
      <alignment horizontal="center" vertical="center"/>
    </xf>
    <xf numFmtId="0" fontId="39" fillId="23" borderId="1" xfId="0" applyFont="1" applyFill="1" applyBorder="1" applyAlignment="1">
      <alignment horizontal="center" vertical="center"/>
    </xf>
    <xf numFmtId="0" fontId="39" fillId="24" borderId="53" xfId="0" applyFont="1" applyFill="1" applyBorder="1" applyAlignment="1">
      <alignment horizontal="center" vertical="center"/>
    </xf>
    <xf numFmtId="0" fontId="39" fillId="19" borderId="1" xfId="0" applyFont="1" applyFill="1" applyBorder="1" applyAlignment="1">
      <alignment horizontal="center" vertical="center"/>
    </xf>
    <xf numFmtId="0" fontId="39" fillId="23" borderId="53" xfId="0" applyFont="1" applyFill="1" applyBorder="1" applyAlignment="1">
      <alignment horizontal="center" vertical="center"/>
    </xf>
    <xf numFmtId="0" fontId="39" fillId="21" borderId="1" xfId="0" applyFont="1" applyFill="1" applyBorder="1" applyAlignment="1">
      <alignment horizontal="center" vertical="center"/>
    </xf>
    <xf numFmtId="0" fontId="39" fillId="25" borderId="53" xfId="0" applyFont="1" applyFill="1" applyBorder="1" applyAlignment="1">
      <alignment horizontal="center" vertical="center"/>
    </xf>
    <xf numFmtId="0" fontId="39" fillId="26" borderId="53" xfId="0" applyFont="1" applyFill="1" applyBorder="1" applyAlignment="1">
      <alignment horizontal="center" vertical="center"/>
    </xf>
    <xf numFmtId="0" fontId="39" fillId="27" borderId="53" xfId="0" applyFont="1" applyFill="1" applyBorder="1" applyAlignment="1">
      <alignment horizontal="center" vertical="center"/>
    </xf>
    <xf numFmtId="0" fontId="39" fillId="28" borderId="53" xfId="0" applyFont="1" applyFill="1" applyBorder="1" applyAlignment="1">
      <alignment horizontal="center" vertical="center"/>
    </xf>
    <xf numFmtId="0" fontId="39" fillId="29" borderId="53" xfId="0" applyFont="1" applyFill="1" applyBorder="1" applyAlignment="1">
      <alignment horizontal="center" vertical="center"/>
    </xf>
    <xf numFmtId="0" fontId="39" fillId="30" borderId="53" xfId="0" applyFont="1" applyFill="1" applyBorder="1" applyAlignment="1">
      <alignment horizontal="center" vertical="center"/>
    </xf>
    <xf numFmtId="0" fontId="39" fillId="31" borderId="53" xfId="0" applyFont="1" applyFill="1" applyBorder="1" applyAlignment="1">
      <alignment horizontal="center" vertical="center"/>
    </xf>
    <xf numFmtId="0" fontId="39" fillId="32" borderId="53" xfId="0" applyFont="1" applyFill="1" applyBorder="1" applyAlignment="1">
      <alignment horizontal="center" vertical="center"/>
    </xf>
    <xf numFmtId="0" fontId="39" fillId="33" borderId="53" xfId="0" applyFont="1" applyFill="1" applyBorder="1" applyAlignment="1">
      <alignment horizontal="center" vertical="center"/>
    </xf>
    <xf numFmtId="0" fontId="39" fillId="34" borderId="53" xfId="0" applyFont="1" applyFill="1" applyBorder="1" applyAlignment="1">
      <alignment horizontal="center" vertical="center"/>
    </xf>
    <xf numFmtId="0" fontId="39" fillId="33" borderId="1" xfId="0" applyFont="1" applyFill="1" applyBorder="1" applyAlignment="1">
      <alignment horizontal="center" vertical="center"/>
    </xf>
    <xf numFmtId="0" fontId="39" fillId="35" borderId="53" xfId="0" applyFont="1" applyFill="1" applyBorder="1" applyAlignment="1">
      <alignment horizontal="center" vertical="center"/>
    </xf>
    <xf numFmtId="0" fontId="39" fillId="36" borderId="53" xfId="0" applyFont="1" applyFill="1" applyBorder="1" applyAlignment="1">
      <alignment horizontal="center" vertical="center"/>
    </xf>
    <xf numFmtId="0" fontId="39" fillId="37" borderId="53" xfId="0" applyFont="1" applyFill="1" applyBorder="1" applyAlignment="1">
      <alignment horizontal="center" vertical="center"/>
    </xf>
    <xf numFmtId="0" fontId="39" fillId="36" borderId="1" xfId="0" applyFont="1" applyFill="1" applyBorder="1" applyAlignment="1">
      <alignment horizontal="center" vertical="center"/>
    </xf>
    <xf numFmtId="0" fontId="39" fillId="38" borderId="53" xfId="0" applyFont="1" applyFill="1" applyBorder="1" applyAlignment="1">
      <alignment horizontal="center" vertical="center"/>
    </xf>
    <xf numFmtId="0" fontId="39" fillId="34" borderId="1" xfId="0" applyFont="1" applyFill="1" applyBorder="1" applyAlignment="1">
      <alignment horizontal="center" vertical="center"/>
    </xf>
    <xf numFmtId="0" fontId="39" fillId="39" borderId="53" xfId="0" applyFont="1" applyFill="1" applyBorder="1" applyAlignment="1">
      <alignment horizontal="center" vertical="center"/>
    </xf>
    <xf numFmtId="0" fontId="39" fillId="40" borderId="53" xfId="0" applyFont="1" applyFill="1" applyBorder="1" applyAlignment="1">
      <alignment horizontal="center" vertical="center"/>
    </xf>
    <xf numFmtId="0" fontId="39" fillId="41" borderId="1" xfId="0" applyFont="1" applyFill="1" applyBorder="1" applyAlignment="1">
      <alignment horizontal="center" vertical="center"/>
    </xf>
    <xf numFmtId="0" fontId="39" fillId="42" borderId="53" xfId="0" applyFont="1" applyFill="1" applyBorder="1" applyAlignment="1">
      <alignment horizontal="center" vertical="center"/>
    </xf>
    <xf numFmtId="0" fontId="39" fillId="22" borderId="1" xfId="0" applyFont="1" applyFill="1" applyBorder="1" applyAlignment="1">
      <alignment horizontal="center" vertical="center"/>
    </xf>
    <xf numFmtId="0" fontId="39" fillId="43" borderId="53" xfId="0" applyFont="1" applyFill="1" applyBorder="1" applyAlignment="1">
      <alignment horizontal="center" vertical="center"/>
    </xf>
    <xf numFmtId="2" fontId="24" fillId="0" borderId="123" xfId="1" applyNumberFormat="1" applyFont="1" applyBorder="1" applyAlignment="1">
      <alignment horizontal="center" vertical="center"/>
    </xf>
    <xf numFmtId="2" fontId="24" fillId="0" borderId="124" xfId="1" applyNumberFormat="1" applyFont="1" applyBorder="1" applyAlignment="1">
      <alignment horizontal="center" vertical="center"/>
    </xf>
    <xf numFmtId="2" fontId="24" fillId="0" borderId="125" xfId="1" applyNumberFormat="1" applyFont="1" applyBorder="1" applyAlignment="1">
      <alignment horizontal="center" vertical="center"/>
    </xf>
    <xf numFmtId="2" fontId="24" fillId="0" borderId="117" xfId="1" applyNumberFormat="1" applyFont="1" applyBorder="1" applyAlignment="1">
      <alignment horizontal="center" vertical="center"/>
    </xf>
    <xf numFmtId="2" fontId="24" fillId="0" borderId="115" xfId="1" applyNumberFormat="1" applyFont="1" applyBorder="1" applyAlignment="1">
      <alignment horizontal="center" vertical="center"/>
    </xf>
    <xf numFmtId="2" fontId="24" fillId="0" borderId="122" xfId="1" applyNumberFormat="1" applyFont="1" applyBorder="1" applyAlignment="1">
      <alignment horizontal="center" vertical="center"/>
    </xf>
    <xf numFmtId="2" fontId="10" fillId="0" borderId="118" xfId="1" applyNumberFormat="1" applyFont="1" applyBorder="1" applyAlignment="1">
      <alignment horizontal="center" vertical="center"/>
    </xf>
    <xf numFmtId="2" fontId="21" fillId="0" borderId="119" xfId="1" applyNumberFormat="1" applyFont="1" applyBorder="1" applyAlignment="1">
      <alignment horizontal="center" vertical="center"/>
    </xf>
    <xf numFmtId="2" fontId="21" fillId="0" borderId="120" xfId="1" applyNumberFormat="1" applyFont="1" applyBorder="1" applyAlignment="1">
      <alignment horizontal="center" vertical="center"/>
    </xf>
    <xf numFmtId="2" fontId="20" fillId="0" borderId="126" xfId="1" applyNumberFormat="1" applyFont="1" applyBorder="1" applyAlignment="1">
      <alignment horizontal="center" vertical="center"/>
    </xf>
    <xf numFmtId="2" fontId="20" fillId="0" borderId="119" xfId="1" applyNumberFormat="1" applyFont="1" applyBorder="1" applyAlignment="1">
      <alignment horizontal="center" vertical="center"/>
    </xf>
    <xf numFmtId="2" fontId="20" fillId="0" borderId="120" xfId="1" applyNumberFormat="1" applyFont="1" applyBorder="1" applyAlignment="1">
      <alignment horizontal="center" vertical="center"/>
    </xf>
    <xf numFmtId="2" fontId="20" fillId="0" borderId="0" xfId="1" applyNumberFormat="1" applyFont="1" applyAlignment="1">
      <alignment horizontal="center" vertical="center"/>
    </xf>
    <xf numFmtId="0" fontId="20" fillId="0" borderId="0" xfId="0" applyFont="1"/>
    <xf numFmtId="0" fontId="20" fillId="0" borderId="0" xfId="1" applyFont="1"/>
    <xf numFmtId="0" fontId="4" fillId="0" borderId="0" xfId="0" applyFont="1"/>
    <xf numFmtId="2" fontId="4" fillId="0" borderId="0" xfId="1" applyNumberFormat="1" applyFont="1" applyAlignment="1">
      <alignment horizontal="center" vertical="center"/>
    </xf>
    <xf numFmtId="2" fontId="33" fillId="0" borderId="141" xfId="1" applyNumberFormat="1" applyFont="1" applyBorder="1" applyAlignment="1">
      <alignment vertical="center"/>
    </xf>
    <xf numFmtId="2" fontId="33" fillId="0" borderId="124" xfId="1" applyNumberFormat="1" applyFont="1" applyBorder="1" applyAlignment="1">
      <alignment vertical="center"/>
    </xf>
    <xf numFmtId="2" fontId="33" fillId="0" borderId="125" xfId="1" applyNumberFormat="1" applyFont="1" applyBorder="1" applyAlignment="1">
      <alignment vertical="center"/>
    </xf>
    <xf numFmtId="2" fontId="19" fillId="0" borderId="0" xfId="1" applyNumberFormat="1"/>
    <xf numFmtId="0" fontId="3" fillId="0" borderId="0" xfId="1" applyFont="1" applyAlignment="1">
      <alignment wrapText="1"/>
    </xf>
    <xf numFmtId="2" fontId="19" fillId="0" borderId="115" xfId="1" applyNumberFormat="1" applyBorder="1"/>
    <xf numFmtId="0" fontId="5" fillId="0" borderId="122" xfId="1" applyFont="1" applyBorder="1"/>
    <xf numFmtId="2" fontId="19" fillId="0" borderId="122" xfId="1" applyNumberFormat="1" applyBorder="1"/>
    <xf numFmtId="2" fontId="19" fillId="0" borderId="124" xfId="1" applyNumberFormat="1" applyBorder="1"/>
    <xf numFmtId="2" fontId="19" fillId="0" borderId="125" xfId="1" applyNumberFormat="1" applyBorder="1"/>
    <xf numFmtId="0" fontId="19" fillId="0" borderId="134" xfId="1" applyBorder="1"/>
    <xf numFmtId="0" fontId="19" fillId="0" borderId="140" xfId="1" applyBorder="1"/>
    <xf numFmtId="2" fontId="17" fillId="0" borderId="144" xfId="1" applyNumberFormat="1" applyFont="1" applyBorder="1" applyAlignment="1">
      <alignment horizontal="center" vertical="center" wrapText="1"/>
    </xf>
    <xf numFmtId="0" fontId="5" fillId="0" borderId="117" xfId="1" applyFont="1" applyBorder="1"/>
    <xf numFmtId="2" fontId="19" fillId="0" borderId="117" xfId="1" applyNumberFormat="1" applyBorder="1"/>
    <xf numFmtId="2" fontId="19" fillId="0" borderId="128" xfId="1" applyNumberFormat="1" applyBorder="1"/>
    <xf numFmtId="0" fontId="5" fillId="0" borderId="121" xfId="1" applyFont="1" applyBorder="1"/>
    <xf numFmtId="2" fontId="19" fillId="0" borderId="121" xfId="1" applyNumberFormat="1" applyBorder="1"/>
    <xf numFmtId="2" fontId="19" fillId="0" borderId="123" xfId="1" applyNumberFormat="1" applyBorder="1"/>
    <xf numFmtId="0" fontId="5" fillId="0" borderId="116" xfId="1" applyFont="1" applyBorder="1"/>
    <xf numFmtId="2" fontId="19" fillId="0" borderId="116" xfId="1" applyNumberFormat="1" applyBorder="1"/>
    <xf numFmtId="2" fontId="19" fillId="0" borderId="129" xfId="1" applyNumberFormat="1" applyBorder="1"/>
    <xf numFmtId="0" fontId="3" fillId="0" borderId="119" xfId="1" applyFont="1" applyBorder="1"/>
    <xf numFmtId="0" fontId="3" fillId="0" borderId="127" xfId="1" applyFont="1" applyBorder="1"/>
    <xf numFmtId="0" fontId="3" fillId="0" borderId="118" xfId="1" applyFont="1" applyBorder="1"/>
    <xf numFmtId="0" fontId="10" fillId="0" borderId="119" xfId="0" applyFont="1" applyBorder="1" applyAlignment="1">
      <alignment vertical="center"/>
    </xf>
    <xf numFmtId="0" fontId="10" fillId="0" borderId="120" xfId="0" applyFont="1" applyBorder="1" applyAlignment="1">
      <alignment vertical="center"/>
    </xf>
    <xf numFmtId="0" fontId="20" fillId="0" borderId="135" xfId="0" applyFont="1" applyBorder="1" applyAlignment="1">
      <alignment vertical="center"/>
    </xf>
    <xf numFmtId="2" fontId="0" fillId="0" borderId="0" xfId="0" applyNumberFormat="1"/>
    <xf numFmtId="0" fontId="20" fillId="0" borderId="115" xfId="0" applyFont="1" applyBorder="1" applyAlignment="1">
      <alignment vertical="center"/>
    </xf>
    <xf numFmtId="0" fontId="10" fillId="0" borderId="115" xfId="0" applyFont="1" applyBorder="1" applyAlignment="1">
      <alignment vertical="center"/>
    </xf>
    <xf numFmtId="0" fontId="12" fillId="0" borderId="115" xfId="0" applyFont="1" applyBorder="1" applyAlignment="1">
      <alignment vertical="center" wrapText="1"/>
    </xf>
    <xf numFmtId="0" fontId="20" fillId="0" borderId="136" xfId="0" applyFont="1" applyBorder="1" applyAlignment="1">
      <alignment vertical="center"/>
    </xf>
    <xf numFmtId="2" fontId="2" fillId="0" borderId="115" xfId="0" applyNumberFormat="1" applyFont="1" applyBorder="1"/>
    <xf numFmtId="0" fontId="2" fillId="0" borderId="0" xfId="0" applyFont="1"/>
    <xf numFmtId="0" fontId="44" fillId="0" borderId="0" xfId="0" applyFont="1" applyAlignment="1">
      <alignment vertical="center" wrapText="1"/>
    </xf>
    <xf numFmtId="2" fontId="2" fillId="0" borderId="0" xfId="0" applyNumberFormat="1" applyFont="1"/>
    <xf numFmtId="2" fontId="9" fillId="0" borderId="115" xfId="1" applyNumberFormat="1" applyFont="1" applyBorder="1" applyAlignment="1">
      <alignment horizontal="center" vertical="center"/>
    </xf>
    <xf numFmtId="0" fontId="19" fillId="0" borderId="115" xfId="1" applyBorder="1"/>
    <xf numFmtId="2" fontId="10" fillId="0" borderId="115" xfId="1" applyNumberFormat="1" applyFont="1" applyBorder="1" applyAlignment="1">
      <alignment vertical="center" textRotation="45"/>
    </xf>
    <xf numFmtId="2" fontId="17" fillId="0" borderId="115" xfId="1" applyNumberFormat="1" applyFont="1" applyBorder="1" applyAlignment="1">
      <alignment horizontal="center" vertical="center" wrapText="1"/>
    </xf>
    <xf numFmtId="2" fontId="7" fillId="0" borderId="118" xfId="1" applyNumberFormat="1" applyFont="1" applyBorder="1" applyAlignment="1">
      <alignment horizontal="center" vertical="center" wrapText="1"/>
    </xf>
    <xf numFmtId="2" fontId="7" fillId="0" borderId="119" xfId="1" applyNumberFormat="1" applyFont="1" applyBorder="1" applyAlignment="1">
      <alignment horizontal="center" vertical="center" wrapText="1"/>
    </xf>
    <xf numFmtId="0" fontId="1" fillId="44" borderId="120" xfId="1" applyFont="1" applyFill="1" applyBorder="1" applyAlignment="1">
      <alignment horizontal="center" vertical="center"/>
    </xf>
    <xf numFmtId="2" fontId="7" fillId="44" borderId="122" xfId="1" applyNumberFormat="1" applyFont="1" applyFill="1" applyBorder="1" applyAlignment="1">
      <alignment horizontal="center" vertical="center"/>
    </xf>
    <xf numFmtId="2" fontId="19" fillId="44" borderId="125" xfId="1" applyNumberFormat="1" applyFill="1" applyBorder="1" applyAlignment="1">
      <alignment horizontal="center"/>
    </xf>
    <xf numFmtId="2" fontId="19" fillId="44" borderId="122" xfId="1" applyNumberFormat="1" applyFill="1" applyBorder="1" applyAlignment="1">
      <alignment horizontal="center"/>
    </xf>
    <xf numFmtId="2" fontId="19" fillId="44" borderId="123" xfId="1" applyNumberFormat="1" applyFill="1" applyBorder="1" applyAlignment="1">
      <alignment horizontal="center"/>
    </xf>
    <xf numFmtId="2" fontId="19" fillId="44" borderId="124" xfId="1" applyNumberFormat="1" applyFill="1" applyBorder="1" applyAlignment="1">
      <alignment horizontal="center"/>
    </xf>
    <xf numFmtId="2" fontId="10" fillId="0" borderId="146" xfId="1" applyNumberFormat="1" applyFont="1" applyBorder="1" applyAlignment="1">
      <alignment horizontal="center" vertical="center" textRotation="45"/>
    </xf>
    <xf numFmtId="2" fontId="17" fillId="0" borderId="147" xfId="1" applyNumberFormat="1" applyFont="1" applyBorder="1" applyAlignment="1">
      <alignment horizontal="center" vertical="center" wrapText="1"/>
    </xf>
    <xf numFmtId="0" fontId="1" fillId="0" borderId="148" xfId="1" applyFont="1" applyBorder="1" applyAlignment="1">
      <alignment horizontal="center" vertical="center"/>
    </xf>
    <xf numFmtId="2" fontId="27" fillId="0" borderId="2" xfId="0" applyNumberFormat="1" applyFont="1" applyBorder="1" applyAlignment="1">
      <alignment horizontal="center" vertical="center"/>
    </xf>
    <xf numFmtId="0" fontId="24" fillId="0" borderId="3" xfId="0" applyFont="1" applyBorder="1"/>
    <xf numFmtId="0" fontId="24" fillId="0" borderId="4" xfId="0" applyFont="1" applyBorder="1"/>
    <xf numFmtId="2" fontId="27" fillId="0" borderId="3" xfId="0" applyNumberFormat="1" applyFont="1" applyBorder="1" applyAlignment="1">
      <alignment horizontal="center" vertical="center"/>
    </xf>
    <xf numFmtId="2" fontId="25" fillId="2" borderId="2" xfId="0" applyNumberFormat="1" applyFont="1" applyFill="1" applyBorder="1" applyAlignment="1">
      <alignment horizontal="center"/>
    </xf>
    <xf numFmtId="0" fontId="26" fillId="2" borderId="3" xfId="0" applyFont="1" applyFill="1" applyBorder="1"/>
    <xf numFmtId="0" fontId="22" fillId="0" borderId="1" xfId="0" applyFont="1" applyBorder="1" applyAlignment="1">
      <alignment horizontal="center"/>
    </xf>
    <xf numFmtId="0" fontId="10" fillId="0" borderId="2" xfId="0" applyFont="1" applyBorder="1" applyAlignment="1">
      <alignment horizontal="center" vertical="center"/>
    </xf>
    <xf numFmtId="0" fontId="9" fillId="0" borderId="3" xfId="0" applyFont="1" applyBorder="1"/>
    <xf numFmtId="0" fontId="9" fillId="0" borderId="4" xfId="0" applyFont="1" applyBorder="1"/>
    <xf numFmtId="0" fontId="10" fillId="0" borderId="3" xfId="0" applyFont="1" applyBorder="1" applyAlignment="1">
      <alignment horizontal="center" vertical="center"/>
    </xf>
    <xf numFmtId="2" fontId="7" fillId="0" borderId="10" xfId="0" applyNumberFormat="1" applyFont="1" applyBorder="1" applyAlignment="1">
      <alignment horizontal="center" vertical="center"/>
    </xf>
    <xf numFmtId="0" fontId="9" fillId="0" borderId="22" xfId="0" applyFont="1" applyBorder="1"/>
    <xf numFmtId="0" fontId="9" fillId="0" borderId="29" xfId="0" applyFont="1" applyBorder="1"/>
    <xf numFmtId="2" fontId="7" fillId="0" borderId="22" xfId="0" applyNumberFormat="1" applyFont="1" applyBorder="1" applyAlignment="1">
      <alignment horizontal="center" vertical="center"/>
    </xf>
    <xf numFmtId="0" fontId="9" fillId="0" borderId="15" xfId="0" applyFont="1" applyBorder="1"/>
    <xf numFmtId="0" fontId="12" fillId="0" borderId="12" xfId="0" applyFont="1" applyBorder="1" applyAlignment="1">
      <alignment horizontal="center" vertical="center" wrapText="1"/>
    </xf>
    <xf numFmtId="0" fontId="9" fillId="0" borderId="12" xfId="0" applyFont="1" applyBorder="1"/>
    <xf numFmtId="0" fontId="9" fillId="0" borderId="14" xfId="0" applyFont="1" applyBorder="1"/>
    <xf numFmtId="2" fontId="7" fillId="0" borderId="8" xfId="0" applyNumberFormat="1" applyFont="1" applyBorder="1" applyAlignment="1">
      <alignment horizontal="center" vertical="center"/>
    </xf>
    <xf numFmtId="0" fontId="9" fillId="0" borderId="20" xfId="0" applyFont="1" applyBorder="1"/>
    <xf numFmtId="0" fontId="9" fillId="0" borderId="27" xfId="0" applyFont="1" applyBorder="1"/>
    <xf numFmtId="0" fontId="12" fillId="0" borderId="31" xfId="0" applyFont="1" applyBorder="1" applyAlignment="1">
      <alignment horizontal="center" vertical="center" wrapText="1"/>
    </xf>
    <xf numFmtId="0" fontId="9" fillId="0" borderId="37" xfId="0" applyFont="1" applyBorder="1"/>
    <xf numFmtId="2" fontId="7" fillId="0" borderId="20" xfId="0" applyNumberFormat="1" applyFont="1" applyBorder="1" applyAlignment="1">
      <alignment horizontal="center" vertical="center"/>
    </xf>
    <xf numFmtId="0" fontId="9" fillId="0" borderId="36" xfId="0" applyFont="1" applyBorder="1"/>
    <xf numFmtId="0" fontId="28" fillId="0" borderId="0" xfId="0" applyFont="1" applyAlignment="1">
      <alignment horizontal="center" vertical="center"/>
    </xf>
    <xf numFmtId="0" fontId="29" fillId="0" borderId="0" xfId="0" applyFont="1" applyAlignment="1">
      <alignment vertical="center"/>
    </xf>
    <xf numFmtId="0" fontId="7" fillId="0" borderId="0" xfId="0" applyFont="1" applyAlignment="1">
      <alignment horizontal="center"/>
    </xf>
    <xf numFmtId="0" fontId="0" fillId="0" borderId="0" xfId="0"/>
    <xf numFmtId="2" fontId="27" fillId="0" borderId="95" xfId="0" applyNumberFormat="1" applyFont="1" applyBorder="1" applyAlignment="1">
      <alignment horizontal="center" vertical="center"/>
    </xf>
    <xf numFmtId="0" fontId="24" fillId="0" borderId="96" xfId="0" applyFont="1" applyBorder="1"/>
    <xf numFmtId="0" fontId="24" fillId="0" borderId="97" xfId="0" applyFont="1" applyBorder="1"/>
    <xf numFmtId="2" fontId="25" fillId="2" borderId="1" xfId="0" applyNumberFormat="1" applyFont="1" applyFill="1" applyBorder="1" applyAlignment="1">
      <alignment horizontal="center"/>
    </xf>
    <xf numFmtId="0" fontId="26" fillId="2" borderId="1" xfId="0" applyFont="1" applyFill="1" applyBorder="1"/>
    <xf numFmtId="0" fontId="10" fillId="0" borderId="119" xfId="0" applyFont="1" applyBorder="1" applyAlignment="1">
      <alignment horizontal="center" vertical="center"/>
    </xf>
    <xf numFmtId="0" fontId="10" fillId="0" borderId="120" xfId="0" applyFont="1" applyBorder="1" applyAlignment="1">
      <alignment horizontal="center" vertical="center"/>
    </xf>
    <xf numFmtId="0" fontId="12" fillId="0" borderId="55" xfId="0" applyFont="1" applyBorder="1" applyAlignment="1">
      <alignment horizontal="center" vertical="center" wrapText="1"/>
    </xf>
    <xf numFmtId="0" fontId="9" fillId="0" borderId="63" xfId="0" applyFont="1" applyBorder="1"/>
    <xf numFmtId="0" fontId="9" fillId="0" borderId="65" xfId="0" applyFont="1" applyBorder="1"/>
    <xf numFmtId="2" fontId="7" fillId="0" borderId="90" xfId="0" applyNumberFormat="1" applyFont="1" applyBorder="1" applyAlignment="1">
      <alignment horizontal="center" vertical="center"/>
    </xf>
    <xf numFmtId="0" fontId="9" fillId="0" borderId="92" xfId="0" applyFont="1" applyBorder="1"/>
    <xf numFmtId="0" fontId="9" fillId="0" borderId="93" xfId="0" applyFont="1" applyBorder="1"/>
    <xf numFmtId="2" fontId="7" fillId="0" borderId="61" xfId="0" applyNumberFormat="1" applyFont="1" applyBorder="1" applyAlignment="1">
      <alignment horizontal="center" vertical="center"/>
    </xf>
    <xf numFmtId="0" fontId="9" fillId="0" borderId="71" xfId="0" applyFont="1" applyBorder="1"/>
    <xf numFmtId="0" fontId="12" fillId="0" borderId="63" xfId="0" applyFont="1" applyBorder="1" applyAlignment="1">
      <alignment horizontal="center" vertical="center" wrapText="1"/>
    </xf>
    <xf numFmtId="2" fontId="7" fillId="0" borderId="92" xfId="0" applyNumberFormat="1" applyFont="1" applyBorder="1" applyAlignment="1">
      <alignment horizontal="center" vertical="center"/>
    </xf>
    <xf numFmtId="0" fontId="10" fillId="0" borderId="73" xfId="0" applyFont="1" applyBorder="1" applyAlignment="1">
      <alignment horizontal="center" vertical="center"/>
    </xf>
    <xf numFmtId="0" fontId="9" fillId="0" borderId="87" xfId="0" applyFont="1" applyBorder="1"/>
    <xf numFmtId="0" fontId="9" fillId="0" borderId="74" xfId="0" applyFont="1" applyBorder="1"/>
    <xf numFmtId="0" fontId="22" fillId="0" borderId="0" xfId="0" applyFont="1" applyAlignment="1">
      <alignment horizontal="center"/>
    </xf>
    <xf numFmtId="0" fontId="10" fillId="0" borderId="99" xfId="0" applyFont="1" applyBorder="1" applyAlignment="1">
      <alignment horizontal="center" vertical="center"/>
    </xf>
    <xf numFmtId="0" fontId="9" fillId="0" borderId="101" xfId="0" applyFont="1" applyBorder="1"/>
    <xf numFmtId="0" fontId="9" fillId="0" borderId="100" xfId="0" applyFont="1" applyBorder="1"/>
    <xf numFmtId="0" fontId="10" fillId="0" borderId="102" xfId="0" applyFont="1" applyBorder="1" applyAlignment="1">
      <alignment horizontal="center" vertical="center"/>
    </xf>
    <xf numFmtId="0" fontId="9" fillId="0" borderId="102" xfId="0" applyFont="1" applyBorder="1"/>
    <xf numFmtId="0" fontId="10" fillId="0" borderId="10" xfId="0" applyFont="1" applyBorder="1" applyAlignment="1">
      <alignment horizontal="center" vertical="center"/>
    </xf>
    <xf numFmtId="0" fontId="41" fillId="0" borderId="10" xfId="0" applyFont="1" applyBorder="1" applyAlignment="1">
      <alignment horizontal="center" vertical="center"/>
    </xf>
    <xf numFmtId="0" fontId="41" fillId="0" borderId="102" xfId="0" applyFont="1" applyBorder="1" applyAlignment="1">
      <alignment horizontal="center" vertical="center"/>
    </xf>
    <xf numFmtId="0" fontId="39" fillId="0" borderId="8" xfId="0" applyFont="1" applyBorder="1" applyAlignment="1">
      <alignment horizontal="center" vertical="center" wrapText="1"/>
    </xf>
    <xf numFmtId="0" fontId="39" fillId="0" borderId="27" xfId="0" applyFont="1" applyBorder="1" applyAlignment="1">
      <alignment horizontal="center" vertical="center" wrapText="1"/>
    </xf>
    <xf numFmtId="0" fontId="39" fillId="0" borderId="10" xfId="0" applyFont="1" applyBorder="1" applyAlignment="1">
      <alignment horizontal="center" vertical="center" wrapText="1"/>
    </xf>
    <xf numFmtId="0" fontId="39" fillId="0" borderId="29" xfId="0" applyFont="1" applyBorder="1" applyAlignment="1">
      <alignment horizontal="center" vertical="center" wrapText="1"/>
    </xf>
    <xf numFmtId="0" fontId="40" fillId="0" borderId="2" xfId="0" applyFont="1" applyBorder="1" applyAlignment="1">
      <alignment horizontal="center" vertical="center"/>
    </xf>
    <xf numFmtId="0" fontId="40" fillId="0" borderId="3" xfId="0" applyFont="1" applyBorder="1" applyAlignment="1">
      <alignment horizontal="center" vertical="center"/>
    </xf>
    <xf numFmtId="0" fontId="40" fillId="0" borderId="4" xfId="0" applyFont="1" applyBorder="1" applyAlignment="1">
      <alignment horizontal="center" vertical="center"/>
    </xf>
    <xf numFmtId="0" fontId="41" fillId="0" borderId="2" xfId="0" applyFont="1" applyBorder="1" applyAlignment="1">
      <alignment horizontal="center" vertical="center"/>
    </xf>
    <xf numFmtId="0" fontId="41" fillId="0" borderId="3" xfId="0" applyFont="1" applyBorder="1" applyAlignment="1">
      <alignment horizontal="center" vertical="center"/>
    </xf>
    <xf numFmtId="0" fontId="38" fillId="0" borderId="142" xfId="0" applyFont="1" applyBorder="1" applyAlignment="1">
      <alignment horizontal="center" vertical="center"/>
    </xf>
    <xf numFmtId="0" fontId="38" fillId="0" borderId="52" xfId="0" applyFont="1" applyBorder="1" applyAlignment="1">
      <alignment horizontal="center" vertical="center"/>
    </xf>
    <xf numFmtId="0" fontId="38" fillId="0" borderId="53" xfId="0" applyFont="1" applyBorder="1" applyAlignment="1">
      <alignment horizontal="center" vertical="center"/>
    </xf>
    <xf numFmtId="0" fontId="38" fillId="0" borderId="2" xfId="0" applyFont="1" applyBorder="1" applyAlignment="1">
      <alignment horizontal="center" vertical="center"/>
    </xf>
    <xf numFmtId="0" fontId="38" fillId="0" borderId="3" xfId="0" applyFont="1" applyBorder="1" applyAlignment="1">
      <alignment horizontal="center" vertical="center"/>
    </xf>
    <xf numFmtId="0" fontId="38" fillId="0" borderId="4" xfId="0" applyFont="1" applyBorder="1" applyAlignment="1">
      <alignment horizontal="center" vertical="center"/>
    </xf>
    <xf numFmtId="2" fontId="10" fillId="0" borderId="134" xfId="1" applyNumberFormat="1" applyFont="1" applyBorder="1" applyAlignment="1">
      <alignment horizontal="center" vertical="center" textRotation="45"/>
    </xf>
    <xf numFmtId="2" fontId="10" fillId="0" borderId="140" xfId="1" applyNumberFormat="1" applyFont="1" applyBorder="1" applyAlignment="1">
      <alignment horizontal="center" vertical="center" textRotation="45"/>
    </xf>
    <xf numFmtId="0" fontId="5" fillId="0" borderId="134" xfId="1" applyFont="1" applyBorder="1" applyAlignment="1">
      <alignment horizontal="center" textRotation="45"/>
    </xf>
    <xf numFmtId="0" fontId="19" fillId="0" borderId="140" xfId="1" applyBorder="1" applyAlignment="1">
      <alignment horizontal="center" textRotation="45"/>
    </xf>
    <xf numFmtId="0" fontId="38" fillId="0" borderId="29" xfId="0" applyFont="1" applyBorder="1" applyAlignment="1">
      <alignment horizontal="center" vertical="center"/>
    </xf>
    <xf numFmtId="0" fontId="38" fillId="0" borderId="1" xfId="0" applyFont="1" applyBorder="1" applyAlignment="1">
      <alignment horizontal="center" vertical="center"/>
    </xf>
    <xf numFmtId="2" fontId="24" fillId="0" borderId="123" xfId="1" applyNumberFormat="1" applyFont="1" applyBorder="1" applyAlignment="1">
      <alignment horizontal="center" vertical="center"/>
    </xf>
    <xf numFmtId="2" fontId="24" fillId="0" borderId="124" xfId="1" applyNumberFormat="1" applyFont="1" applyBorder="1" applyAlignment="1">
      <alignment horizontal="center" vertical="center"/>
    </xf>
    <xf numFmtId="2" fontId="24" fillId="0" borderId="125" xfId="1" applyNumberFormat="1" applyFont="1" applyBorder="1" applyAlignment="1">
      <alignment horizontal="center" vertical="center"/>
    </xf>
    <xf numFmtId="2" fontId="24" fillId="0" borderId="117" xfId="1" applyNumberFormat="1" applyFont="1" applyBorder="1" applyAlignment="1">
      <alignment horizontal="center" vertical="center"/>
    </xf>
    <xf numFmtId="2" fontId="24" fillId="0" borderId="115" xfId="1" applyNumberFormat="1" applyFont="1" applyBorder="1" applyAlignment="1">
      <alignment horizontal="center" vertical="center"/>
    </xf>
    <xf numFmtId="2" fontId="24" fillId="0" borderId="122" xfId="1" applyNumberFormat="1" applyFont="1" applyBorder="1" applyAlignment="1">
      <alignment horizontal="center" vertical="center"/>
    </xf>
    <xf numFmtId="2" fontId="10" fillId="0" borderId="118" xfId="1" applyNumberFormat="1" applyFont="1" applyBorder="1" applyAlignment="1">
      <alignment horizontal="center" vertical="center"/>
    </xf>
    <xf numFmtId="2" fontId="21" fillId="0" borderId="119" xfId="1" applyNumberFormat="1" applyFont="1" applyBorder="1" applyAlignment="1">
      <alignment horizontal="center" vertical="center"/>
    </xf>
    <xf numFmtId="2" fontId="21" fillId="0" borderId="120" xfId="1" applyNumberFormat="1" applyFont="1" applyBorder="1" applyAlignment="1">
      <alignment horizontal="center" vertical="center"/>
    </xf>
    <xf numFmtId="2" fontId="20" fillId="0" borderId="126" xfId="1" applyNumberFormat="1" applyFont="1" applyBorder="1" applyAlignment="1">
      <alignment horizontal="center" vertical="center"/>
    </xf>
    <xf numFmtId="2" fontId="20" fillId="0" borderId="119" xfId="1" applyNumberFormat="1" applyFont="1" applyBorder="1" applyAlignment="1">
      <alignment horizontal="center" vertical="center"/>
    </xf>
    <xf numFmtId="2" fontId="20" fillId="0" borderId="120" xfId="1" applyNumberFormat="1" applyFont="1" applyBorder="1" applyAlignment="1">
      <alignment horizontal="center" vertical="center"/>
    </xf>
    <xf numFmtId="2" fontId="33" fillId="0" borderId="141" xfId="1" applyNumberFormat="1" applyFont="1" applyBorder="1" applyAlignment="1">
      <alignment horizontal="center" vertical="center"/>
    </xf>
    <xf numFmtId="2" fontId="33" fillId="0" borderId="124" xfId="1" applyNumberFormat="1" applyFont="1" applyBorder="1" applyAlignment="1">
      <alignment horizontal="center" vertical="center"/>
    </xf>
    <xf numFmtId="2" fontId="33" fillId="0" borderId="125" xfId="1" applyNumberFormat="1" applyFont="1" applyBorder="1" applyAlignment="1">
      <alignment horizontal="center" vertical="center"/>
    </xf>
    <xf numFmtId="2" fontId="20" fillId="0" borderId="0" xfId="1" applyNumberFormat="1" applyFont="1" applyAlignment="1">
      <alignment horizontal="center" vertical="center"/>
    </xf>
    <xf numFmtId="2" fontId="20" fillId="0" borderId="139" xfId="1" applyNumberFormat="1" applyFont="1" applyBorder="1" applyAlignment="1">
      <alignment horizontal="center" vertical="center"/>
    </xf>
    <xf numFmtId="2" fontId="33" fillId="2" borderId="124" xfId="1" applyNumberFormat="1" applyFont="1" applyFill="1" applyBorder="1" applyAlignment="1">
      <alignment horizontal="center" vertical="center"/>
    </xf>
    <xf numFmtId="2" fontId="33" fillId="2" borderId="125" xfId="1" applyNumberFormat="1" applyFont="1" applyFill="1" applyBorder="1" applyAlignment="1">
      <alignment horizontal="center" vertical="center"/>
    </xf>
    <xf numFmtId="2" fontId="37" fillId="4" borderId="133" xfId="1" applyNumberFormat="1" applyFont="1" applyFill="1" applyBorder="1" applyAlignment="1">
      <alignment horizontal="center"/>
    </xf>
    <xf numFmtId="0" fontId="37" fillId="4" borderId="133" xfId="1" applyFont="1" applyFill="1" applyBorder="1" applyAlignment="1">
      <alignment horizontal="center"/>
    </xf>
    <xf numFmtId="0" fontId="37" fillId="4" borderId="132" xfId="1" applyFont="1" applyFill="1" applyBorder="1" applyAlignment="1">
      <alignment horizontal="center"/>
    </xf>
    <xf numFmtId="2" fontId="7" fillId="0" borderId="115" xfId="1" applyNumberFormat="1" applyFont="1" applyBorder="1" applyAlignment="1">
      <alignment horizontal="center" vertical="center"/>
    </xf>
    <xf numFmtId="2" fontId="9" fillId="0" borderId="115" xfId="1" applyNumberFormat="1" applyFont="1" applyBorder="1" applyAlignment="1">
      <alignment horizontal="center" vertical="center"/>
    </xf>
    <xf numFmtId="2" fontId="5" fillId="0" borderId="115" xfId="1" applyNumberFormat="1" applyFont="1" applyBorder="1" applyAlignment="1">
      <alignment horizontal="center" vertical="center"/>
    </xf>
    <xf numFmtId="2" fontId="5" fillId="0" borderId="122" xfId="1" applyNumberFormat="1" applyFont="1" applyBorder="1" applyAlignment="1">
      <alignment horizontal="center" vertical="center"/>
    </xf>
    <xf numFmtId="0" fontId="43" fillId="0" borderId="0" xfId="0" applyFont="1" applyAlignment="1">
      <alignment horizontal="center" vertical="center" wrapText="1"/>
    </xf>
    <xf numFmtId="0" fontId="42" fillId="0" borderId="0" xfId="0" applyFont="1"/>
    <xf numFmtId="0" fontId="20" fillId="0" borderId="0" xfId="0" applyFont="1" applyAlignment="1">
      <alignment horizontal="center" vertical="center" wrapText="1"/>
    </xf>
    <xf numFmtId="2" fontId="35" fillId="2" borderId="131" xfId="2" applyNumberFormat="1" applyFont="1" applyFill="1" applyBorder="1" applyAlignment="1">
      <alignment horizontal="center"/>
    </xf>
    <xf numFmtId="2" fontId="35" fillId="2" borderId="132" xfId="2" applyNumberFormat="1" applyFont="1" applyFill="1" applyBorder="1" applyAlignment="1">
      <alignment horizontal="center"/>
    </xf>
    <xf numFmtId="0" fontId="6" fillId="0" borderId="0" xfId="2" applyFont="1" applyAlignment="1">
      <alignment horizontal="center"/>
    </xf>
    <xf numFmtId="0" fontId="7" fillId="0" borderId="0" xfId="2" applyFont="1" applyAlignment="1">
      <alignment horizontal="center"/>
    </xf>
    <xf numFmtId="0" fontId="5" fillId="0" borderId="0" xfId="2"/>
    <xf numFmtId="0" fontId="10" fillId="0" borderId="118" xfId="2" applyFont="1" applyBorder="1" applyAlignment="1">
      <alignment horizontal="center"/>
    </xf>
    <xf numFmtId="0" fontId="10" fillId="0" borderId="120" xfId="2" applyFont="1" applyBorder="1" applyAlignment="1">
      <alignment horizontal="center"/>
    </xf>
    <xf numFmtId="0" fontId="10" fillId="0" borderId="126" xfId="2" applyFont="1" applyBorder="1" applyAlignment="1">
      <alignment horizontal="center"/>
    </xf>
    <xf numFmtId="0" fontId="10" fillId="0" borderId="127" xfId="2" applyFont="1" applyBorder="1" applyAlignment="1">
      <alignment horizontal="center"/>
    </xf>
    <xf numFmtId="0" fontId="18" fillId="0" borderId="118" xfId="2" applyFont="1" applyBorder="1" applyAlignment="1">
      <alignment horizontal="center"/>
    </xf>
    <xf numFmtId="0" fontId="18" fillId="0" borderId="120" xfId="2" applyFont="1" applyBorder="1" applyAlignment="1">
      <alignment horizontal="center"/>
    </xf>
    <xf numFmtId="2" fontId="35" fillId="2" borderId="133" xfId="2" applyNumberFormat="1" applyFont="1" applyFill="1" applyBorder="1" applyAlignment="1">
      <alignment horizontal="center"/>
    </xf>
    <xf numFmtId="0" fontId="3" fillId="0" borderId="134" xfId="1" applyFont="1" applyBorder="1" applyAlignment="1">
      <alignment horizontal="center"/>
    </xf>
    <xf numFmtId="0" fontId="3" fillId="0" borderId="143" xfId="1" applyFont="1" applyBorder="1" applyAlignment="1">
      <alignment horizontal="center"/>
    </xf>
    <xf numFmtId="0" fontId="3" fillId="0" borderId="145" xfId="1" applyFont="1" applyBorder="1" applyAlignment="1">
      <alignment horizontal="center"/>
    </xf>
    <xf numFmtId="2" fontId="10" fillId="0" borderId="0" xfId="1" applyNumberFormat="1" applyFont="1" applyAlignment="1">
      <alignment horizontal="center" vertical="center"/>
    </xf>
    <xf numFmtId="2" fontId="10" fillId="0" borderId="115" xfId="1" applyNumberFormat="1" applyFont="1" applyBorder="1" applyAlignment="1">
      <alignment horizontal="center" vertical="center"/>
    </xf>
    <xf numFmtId="2" fontId="21" fillId="0" borderId="115" xfId="1" applyNumberFormat="1" applyFont="1" applyBorder="1" applyAlignment="1">
      <alignment horizontal="center" vertical="center"/>
    </xf>
    <xf numFmtId="2" fontId="20" fillId="0" borderId="115" xfId="1" applyNumberFormat="1" applyFont="1" applyBorder="1" applyAlignment="1">
      <alignment horizontal="center" vertical="center"/>
    </xf>
    <xf numFmtId="0" fontId="0" fillId="0" borderId="0" xfId="0" applyBorder="1"/>
    <xf numFmtId="0" fontId="20" fillId="0" borderId="0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2" fillId="0" borderId="0" xfId="0" applyFont="1" applyBorder="1" applyAlignment="1">
      <alignment vertical="center" wrapText="1"/>
    </xf>
    <xf numFmtId="2" fontId="0" fillId="0" borderId="0" xfId="0" applyNumberFormat="1" applyBorder="1"/>
    <xf numFmtId="0" fontId="9" fillId="0" borderId="0" xfId="0" applyFont="1" applyBorder="1"/>
  </cellXfs>
  <cellStyles count="3">
    <cellStyle name="Normal" xfId="0" builtinId="0"/>
    <cellStyle name="Normal 2" xfId="1" xr:uid="{16DDAF9F-5B2C-334A-9141-0821F18E0CB4}"/>
    <cellStyle name="Normal 3" xfId="2" xr:uid="{D11DE912-3722-D242-818E-19D1420D68B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customschemas.google.com/relationships/workbookmetadata" Target="metadata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rgbClr val="000000">
                    <a:lumMod val="65000"/>
                    <a:lumOff val="35000"/>
                  </a:srgb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u="none" strike="noStrike" kern="1200" spc="0" baseline="0">
                <a:solidFill>
                  <a:schemeClr val="tx1"/>
                </a:solidFill>
              </a:rPr>
              <a:t>Chinese (overall performance)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rgbClr val="000000">
                  <a:lumMod val="65000"/>
                  <a:lumOff val="35000"/>
                </a:srgbClr>
              </a:solidFill>
              <a:latin typeface="+mn-lt"/>
              <a:ea typeface="+mn-ea"/>
              <a:cs typeface="+mn-cs"/>
            </a:defRPr>
          </a:pPr>
          <a:endParaRPr lang="en-TR"/>
        </a:p>
      </c:txPr>
    </c:title>
    <c:autoTitleDeleted val="0"/>
    <c:plotArea>
      <c:layout/>
      <c:radarChart>
        <c:radarStyle val="marker"/>
        <c:varyColors val="0"/>
        <c:ser>
          <c:idx val="0"/>
          <c:order val="0"/>
          <c:tx>
            <c:strRef>
              <c:f>Chinese!$D$46</c:f>
              <c:strCache>
                <c:ptCount val="1"/>
                <c:pt idx="0">
                  <c:v>Sociocultural Foundation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1.7208477065793235E-2"/>
                  <c:y val="7.17993440855449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F361-034C-898B-F41119AAFFEF}"/>
                </c:ext>
              </c:extLst>
            </c:dLbl>
            <c:dLbl>
              <c:idx val="1"/>
              <c:layout>
                <c:manualLayout>
                  <c:x val="-6.7269501257191958E-2"/>
                  <c:y val="5.32704810957269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361-034C-898B-F41119AAFFEF}"/>
                </c:ext>
              </c:extLst>
            </c:dLbl>
            <c:dLbl>
              <c:idx val="2"/>
              <c:layout>
                <c:manualLayout>
                  <c:x val="-2.6594919101680544E-2"/>
                  <c:y val="-5.79026968431815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F361-034C-898B-F41119AAFFEF}"/>
                </c:ext>
              </c:extLst>
            </c:dLbl>
            <c:dLbl>
              <c:idx val="3"/>
              <c:layout>
                <c:manualLayout>
                  <c:x val="-3.2852547125605432E-2"/>
                  <c:y val="-7.64315598329994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F361-034C-898B-F41119AAFFEF}"/>
                </c:ext>
              </c:extLst>
            </c:dLbl>
            <c:dLbl>
              <c:idx val="4"/>
              <c:layout>
                <c:manualLayout>
                  <c:x val="1.4079663053830875E-2"/>
                  <c:y val="-9.95926385702720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F361-034C-898B-F41119AAFFEF}"/>
                </c:ext>
              </c:extLst>
            </c:dLbl>
            <c:dLbl>
              <c:idx val="5"/>
              <c:layout>
                <c:manualLayout>
                  <c:x val="6.7269501257191902E-2"/>
                  <c:y val="-1.62127551160908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361-034C-898B-F41119AAFFE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n-T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Chinese!$E$45:$J$45</c:f>
              <c:strCache>
                <c:ptCount val="6"/>
                <c:pt idx="0">
                  <c:v>Essay (3.5)</c:v>
                </c:pt>
                <c:pt idx="1">
                  <c:v>Email (3.5)</c:v>
                </c:pt>
                <c:pt idx="2">
                  <c:v>Story (3.5)</c:v>
                </c:pt>
                <c:pt idx="3">
                  <c:v>Essay (4o)</c:v>
                </c:pt>
                <c:pt idx="4">
                  <c:v>Email (4o)</c:v>
                </c:pt>
                <c:pt idx="5">
                  <c:v>Story (4o)</c:v>
                </c:pt>
              </c:strCache>
            </c:strRef>
          </c:cat>
          <c:val>
            <c:numRef>
              <c:f>Chinese!$E$46:$J$46</c:f>
              <c:numCache>
                <c:formatCode>0.00</c:formatCode>
                <c:ptCount val="6"/>
                <c:pt idx="0">
                  <c:v>2.5</c:v>
                </c:pt>
                <c:pt idx="1">
                  <c:v>1.3333333333333333</c:v>
                </c:pt>
                <c:pt idx="2">
                  <c:v>2.1666666666666665</c:v>
                </c:pt>
                <c:pt idx="3">
                  <c:v>2.3333333333333335</c:v>
                </c:pt>
                <c:pt idx="4">
                  <c:v>2.67</c:v>
                </c:pt>
                <c:pt idx="5">
                  <c:v>2.67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61-034C-898B-F41119AAFFEF}"/>
            </c:ext>
          </c:extLst>
        </c:ser>
        <c:ser>
          <c:idx val="1"/>
          <c:order val="1"/>
          <c:tx>
            <c:strRef>
              <c:f>Chinese!$D$47</c:f>
              <c:strCache>
                <c:ptCount val="1"/>
                <c:pt idx="0">
                  <c:v>Conten Maturity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5.7360927580980765E-17"/>
                  <c:y val="0.104224854317726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F361-034C-898B-F41119AAFFEF}"/>
                </c:ext>
              </c:extLst>
            </c:dLbl>
            <c:dLbl>
              <c:idx val="1"/>
              <c:layout>
                <c:manualLayout>
                  <c:x val="-6.5705094251210752E-2"/>
                  <c:y val="4.86382653482724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361-034C-898B-F41119AAFFEF}"/>
                </c:ext>
              </c:extLst>
            </c:dLbl>
            <c:dLbl>
              <c:idx val="2"/>
              <c:layout>
                <c:manualLayout>
                  <c:x val="-3.7545768143548999E-2"/>
                  <c:y val="-1.62127551160908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F361-034C-898B-F41119AAFFEF}"/>
                </c:ext>
              </c:extLst>
            </c:dLbl>
            <c:dLbl>
              <c:idx val="3"/>
              <c:layout>
                <c:manualLayout>
                  <c:x val="2.5030512095699276E-2"/>
                  <c:y val="-5.79026968431814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F361-034C-898B-F41119AAFFEF}"/>
                </c:ext>
              </c:extLst>
            </c:dLbl>
            <c:dLbl>
              <c:idx val="4"/>
              <c:layout>
                <c:manualLayout>
                  <c:x val="4.0674582155511417E-2"/>
                  <c:y val="-4.632215747454515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F361-034C-898B-F41119AAFFEF}"/>
                </c:ext>
              </c:extLst>
            </c:dLbl>
            <c:dLbl>
              <c:idx val="5"/>
              <c:layout>
                <c:manualLayout>
                  <c:x val="2.3466105089718126E-2"/>
                  <c:y val="4.40060496008178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F361-034C-898B-F41119AAFFE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2"/>
                    </a:solidFill>
                    <a:latin typeface="+mn-lt"/>
                    <a:ea typeface="+mn-ea"/>
                    <a:cs typeface="+mn-cs"/>
                  </a:defRPr>
                </a:pPr>
                <a:endParaRPr lang="en-T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Chinese!$E$45:$J$45</c:f>
              <c:strCache>
                <c:ptCount val="6"/>
                <c:pt idx="0">
                  <c:v>Essay (3.5)</c:v>
                </c:pt>
                <c:pt idx="1">
                  <c:v>Email (3.5)</c:v>
                </c:pt>
                <c:pt idx="2">
                  <c:v>Story (3.5)</c:v>
                </c:pt>
                <c:pt idx="3">
                  <c:v>Essay (4o)</c:v>
                </c:pt>
                <c:pt idx="4">
                  <c:v>Email (4o)</c:v>
                </c:pt>
                <c:pt idx="5">
                  <c:v>Story (4o)</c:v>
                </c:pt>
              </c:strCache>
            </c:strRef>
          </c:cat>
          <c:val>
            <c:numRef>
              <c:f>Chinese!$E$47:$J$47</c:f>
              <c:numCache>
                <c:formatCode>0.00</c:formatCode>
                <c:ptCount val="6"/>
                <c:pt idx="0">
                  <c:v>2.17</c:v>
                </c:pt>
                <c:pt idx="1">
                  <c:v>1.8333333333333333</c:v>
                </c:pt>
                <c:pt idx="2">
                  <c:v>2.1666666666666665</c:v>
                </c:pt>
                <c:pt idx="3">
                  <c:v>2.6666666666666665</c:v>
                </c:pt>
                <c:pt idx="4">
                  <c:v>3</c:v>
                </c:pt>
                <c:pt idx="5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361-034C-898B-F41119AAFFEF}"/>
            </c:ext>
          </c:extLst>
        </c:ser>
        <c:ser>
          <c:idx val="2"/>
          <c:order val="2"/>
          <c:tx>
            <c:strRef>
              <c:f>Chinese!$D$48</c:f>
              <c:strCache>
                <c:ptCount val="1"/>
                <c:pt idx="0">
                  <c:v>Semantic Coherence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50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5.7360927580980765E-17"/>
                  <c:y val="0.1019087464439993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361-034C-898B-F41119AAFFEF}"/>
                </c:ext>
              </c:extLst>
            </c:dLbl>
            <c:dLbl>
              <c:idx val="1"/>
              <c:layout>
                <c:manualLayout>
                  <c:x val="-6.5705094251210752E-2"/>
                  <c:y val="4.632215747454515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361-034C-898B-F41119AAFFEF}"/>
                </c:ext>
              </c:extLst>
            </c:dLbl>
            <c:dLbl>
              <c:idx val="2"/>
              <c:layout>
                <c:manualLayout>
                  <c:x val="-2.1901698083736917E-2"/>
                  <c:y val="-7.64315598329994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361-034C-898B-F41119AAFFEF}"/>
                </c:ext>
              </c:extLst>
            </c:dLbl>
            <c:dLbl>
              <c:idx val="3"/>
              <c:layout>
                <c:manualLayout>
                  <c:x val="1.87728840717745E-2"/>
                  <c:y val="-0.1204376094338175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F361-034C-898B-F41119AAFFEF}"/>
                </c:ext>
              </c:extLst>
            </c:dLbl>
            <c:dLbl>
              <c:idx val="4"/>
              <c:layout>
                <c:manualLayout>
                  <c:x val="6.8833908263173163E-2"/>
                  <c:y val="-5.32704810957269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F361-034C-898B-F41119AAFFEF}"/>
                </c:ext>
              </c:extLst>
            </c:dLbl>
            <c:dLbl>
              <c:idx val="5"/>
              <c:layout>
                <c:manualLayout>
                  <c:x val="4.0674582155511417E-2"/>
                  <c:y val="1.15805393686362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F361-034C-898B-F41119AAFFE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n-T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Chinese!$E$45:$J$45</c:f>
              <c:strCache>
                <c:ptCount val="6"/>
                <c:pt idx="0">
                  <c:v>Essay (3.5)</c:v>
                </c:pt>
                <c:pt idx="1">
                  <c:v>Email (3.5)</c:v>
                </c:pt>
                <c:pt idx="2">
                  <c:v>Story (3.5)</c:v>
                </c:pt>
                <c:pt idx="3">
                  <c:v>Essay (4o)</c:v>
                </c:pt>
                <c:pt idx="4">
                  <c:v>Email (4o)</c:v>
                </c:pt>
                <c:pt idx="5">
                  <c:v>Story (4o)</c:v>
                </c:pt>
              </c:strCache>
            </c:strRef>
          </c:cat>
          <c:val>
            <c:numRef>
              <c:f>Chinese!$E$48:$J$48</c:f>
              <c:numCache>
                <c:formatCode>0.00</c:formatCode>
                <c:ptCount val="6"/>
                <c:pt idx="0">
                  <c:v>1.83</c:v>
                </c:pt>
                <c:pt idx="1">
                  <c:v>2.6666666666666665</c:v>
                </c:pt>
                <c:pt idx="2">
                  <c:v>2.8333333333333335</c:v>
                </c:pt>
                <c:pt idx="3">
                  <c:v>2.1666666666666665</c:v>
                </c:pt>
                <c:pt idx="4">
                  <c:v>2</c:v>
                </c:pt>
                <c:pt idx="5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361-034C-898B-F41119AAFFEF}"/>
            </c:ext>
          </c:extLst>
        </c:ser>
        <c:ser>
          <c:idx val="3"/>
          <c:order val="3"/>
          <c:tx>
            <c:strRef>
              <c:f>Chinese!$D$49</c:f>
              <c:strCache>
                <c:ptCount val="1"/>
                <c:pt idx="0">
                  <c:v>Linguistic Naturalness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3.2852547125605376E-2"/>
                  <c:y val="9.03282070753630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F361-034C-898B-F41119AAFFEF}"/>
                </c:ext>
              </c:extLst>
            </c:dLbl>
            <c:dLbl>
              <c:idx val="1"/>
              <c:layout>
                <c:manualLayout>
                  <c:x val="-2.5030512095699335E-2"/>
                  <c:y val="6.71671283380904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361-034C-898B-F41119AAFFEF}"/>
                </c:ext>
              </c:extLst>
            </c:dLbl>
            <c:dLbl>
              <c:idx val="2"/>
              <c:layout>
                <c:manualLayout>
                  <c:x val="-7.5091536287097999E-2"/>
                  <c:y val="-4.86382653482724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F361-034C-898B-F41119AAFFEF}"/>
                </c:ext>
              </c:extLst>
            </c:dLbl>
            <c:dLbl>
              <c:idx val="3"/>
              <c:layout>
                <c:manualLayout>
                  <c:x val="-1.2515256047849782E-2"/>
                  <c:y val="-0.1227537173075446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F361-034C-898B-F41119AAFFEF}"/>
                </c:ext>
              </c:extLst>
            </c:dLbl>
            <c:dLbl>
              <c:idx val="4"/>
              <c:layout>
                <c:manualLayout>
                  <c:x val="6.5705094251210752E-2"/>
                  <c:y val="-5.79026968431814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F361-034C-898B-F41119AAFFEF}"/>
                </c:ext>
              </c:extLst>
            </c:dLbl>
            <c:dLbl>
              <c:idx val="5"/>
              <c:layout>
                <c:manualLayout>
                  <c:x val="5.4754245209342293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361-034C-898B-F41119AAFFE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FFC000"/>
                    </a:solidFill>
                    <a:latin typeface="+mn-lt"/>
                    <a:ea typeface="+mn-ea"/>
                    <a:cs typeface="+mn-cs"/>
                  </a:defRPr>
                </a:pPr>
                <a:endParaRPr lang="en-T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Chinese!$E$45:$J$45</c:f>
              <c:strCache>
                <c:ptCount val="6"/>
                <c:pt idx="0">
                  <c:v>Essay (3.5)</c:v>
                </c:pt>
                <c:pt idx="1">
                  <c:v>Email (3.5)</c:v>
                </c:pt>
                <c:pt idx="2">
                  <c:v>Story (3.5)</c:v>
                </c:pt>
                <c:pt idx="3">
                  <c:v>Essay (4o)</c:v>
                </c:pt>
                <c:pt idx="4">
                  <c:v>Email (4o)</c:v>
                </c:pt>
                <c:pt idx="5">
                  <c:v>Story (4o)</c:v>
                </c:pt>
              </c:strCache>
            </c:strRef>
          </c:cat>
          <c:val>
            <c:numRef>
              <c:f>Chinese!$E$49:$J$49</c:f>
              <c:numCache>
                <c:formatCode>0.00</c:formatCode>
                <c:ptCount val="6"/>
                <c:pt idx="0">
                  <c:v>2.33</c:v>
                </c:pt>
                <c:pt idx="1">
                  <c:v>2.1666666666666665</c:v>
                </c:pt>
                <c:pt idx="2">
                  <c:v>2</c:v>
                </c:pt>
                <c:pt idx="3">
                  <c:v>2.1666666666666701</c:v>
                </c:pt>
                <c:pt idx="4">
                  <c:v>2.5</c:v>
                </c:pt>
                <c:pt idx="5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361-034C-898B-F41119AAFFE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603459536"/>
        <c:axId val="603461248"/>
      </c:radarChart>
      <c:catAx>
        <c:axId val="603459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25400" cap="flat" cmpd="sng" algn="ctr">
            <a:noFill/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TR"/>
          </a:p>
        </c:txPr>
        <c:crossAx val="603461248"/>
        <c:crosses val="autoZero"/>
        <c:auto val="1"/>
        <c:lblAlgn val="ctr"/>
        <c:lblOffset val="100"/>
        <c:noMultiLvlLbl val="0"/>
      </c:catAx>
      <c:valAx>
        <c:axId val="6034612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TR"/>
          </a:p>
        </c:txPr>
        <c:crossAx val="6034595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accent1"/>
                </a:solidFill>
                <a:latin typeface="+mn-lt"/>
                <a:ea typeface="+mn-ea"/>
                <a:cs typeface="+mn-cs"/>
              </a:defRPr>
            </a:pPr>
            <a:endParaRPr lang="en-TR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accent2"/>
                </a:solidFill>
                <a:latin typeface="+mn-lt"/>
                <a:ea typeface="+mn-ea"/>
                <a:cs typeface="+mn-cs"/>
              </a:defRPr>
            </a:pPr>
            <a:endParaRPr lang="en-TR"/>
          </a:p>
        </c:txPr>
      </c:legendEntry>
      <c:legendEntry>
        <c:idx val="3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FFC000"/>
                </a:solidFill>
                <a:latin typeface="+mn-lt"/>
                <a:ea typeface="+mn-ea"/>
                <a:cs typeface="+mn-cs"/>
              </a:defRPr>
            </a:pPr>
            <a:endParaRPr lang="en-TR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0B050"/>
              </a:solidFill>
              <a:latin typeface="+mn-lt"/>
              <a:ea typeface="+mn-ea"/>
              <a:cs typeface="+mn-cs"/>
            </a:defRPr>
          </a:pPr>
          <a:endParaRPr lang="en-T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TR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u="none" strike="noStrike" kern="1200" spc="0" baseline="0">
                <a:solidFill>
                  <a:srgbClr val="000000">
                    <a:lumMod val="65000"/>
                    <a:lumOff val="35000"/>
                  </a:srgbClr>
                </a:solidFill>
              </a:rPr>
              <a:t>Overall sociocultural foundation performance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TR"/>
        </a:p>
      </c:txPr>
    </c:title>
    <c:autoTitleDeleted val="0"/>
    <c:plotArea>
      <c:layout/>
      <c:radarChart>
        <c:radarStyle val="marker"/>
        <c:varyColors val="0"/>
        <c:ser>
          <c:idx val="0"/>
          <c:order val="0"/>
          <c:tx>
            <c:strRef>
              <c:f>Comparison_sociocultural!$E$16</c:f>
              <c:strCache>
                <c:ptCount val="1"/>
                <c:pt idx="0">
                  <c:v>3.5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Comparison_sociocultural!$D$17:$D$21</c:f>
              <c:strCache>
                <c:ptCount val="5"/>
                <c:pt idx="0">
                  <c:v>Chinese</c:v>
                </c:pt>
                <c:pt idx="1">
                  <c:v>Hindi</c:v>
                </c:pt>
                <c:pt idx="2">
                  <c:v>Japanese</c:v>
                </c:pt>
                <c:pt idx="3">
                  <c:v>Korean</c:v>
                </c:pt>
                <c:pt idx="4">
                  <c:v>Russian</c:v>
                </c:pt>
              </c:strCache>
            </c:strRef>
          </c:cat>
          <c:val>
            <c:numRef>
              <c:f>Comparison_sociocultural!$E$17:$E$21</c:f>
              <c:numCache>
                <c:formatCode>0.00</c:formatCode>
                <c:ptCount val="5"/>
                <c:pt idx="0">
                  <c:v>2</c:v>
                </c:pt>
                <c:pt idx="1">
                  <c:v>2.0566666666666666</c:v>
                </c:pt>
                <c:pt idx="2">
                  <c:v>1.5</c:v>
                </c:pt>
                <c:pt idx="3">
                  <c:v>1.89</c:v>
                </c:pt>
                <c:pt idx="4">
                  <c:v>2.1666666666666665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3E-9443-8732-B429B0C05791}"/>
            </c:ext>
          </c:extLst>
        </c:ser>
        <c:ser>
          <c:idx val="1"/>
          <c:order val="1"/>
          <c:tx>
            <c:strRef>
              <c:f>Comparison_sociocultural!$F$16</c:f>
              <c:strCache>
                <c:ptCount val="1"/>
                <c:pt idx="0">
                  <c:v>4o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Comparison_sociocultural!$D$17:$D$21</c:f>
              <c:strCache>
                <c:ptCount val="5"/>
                <c:pt idx="0">
                  <c:v>Chinese</c:v>
                </c:pt>
                <c:pt idx="1">
                  <c:v>Hindi</c:v>
                </c:pt>
                <c:pt idx="2">
                  <c:v>Japanese</c:v>
                </c:pt>
                <c:pt idx="3">
                  <c:v>Korean</c:v>
                </c:pt>
                <c:pt idx="4">
                  <c:v>Russian</c:v>
                </c:pt>
              </c:strCache>
            </c:strRef>
          </c:cat>
          <c:val>
            <c:numRef>
              <c:f>Comparison_sociocultural!$F$17:$F$21</c:f>
              <c:numCache>
                <c:formatCode>0.00</c:formatCode>
                <c:ptCount val="5"/>
                <c:pt idx="0">
                  <c:v>2.5566666666666666</c:v>
                </c:pt>
                <c:pt idx="1">
                  <c:v>2.6666666666666665</c:v>
                </c:pt>
                <c:pt idx="2">
                  <c:v>2.5</c:v>
                </c:pt>
                <c:pt idx="3">
                  <c:v>2.2200000000000002</c:v>
                </c:pt>
                <c:pt idx="4">
                  <c:v>2.7766666666666668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F3E-9443-8732-B429B0C057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93372720"/>
        <c:axId val="2093472544"/>
      </c:radarChart>
      <c:catAx>
        <c:axId val="2093372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TR"/>
          </a:p>
        </c:txPr>
        <c:crossAx val="2093472544"/>
        <c:crosses val="autoZero"/>
        <c:auto val="1"/>
        <c:lblAlgn val="ctr"/>
        <c:lblOffset val="100"/>
        <c:noMultiLvlLbl val="0"/>
      </c:catAx>
      <c:valAx>
        <c:axId val="20934725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TR"/>
          </a:p>
        </c:txPr>
        <c:crossAx val="20933727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T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TR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u="none" strike="noStrike" kern="1200" spc="0" baseline="0">
                <a:solidFill>
                  <a:srgbClr val="000000">
                    <a:lumMod val="65000"/>
                    <a:lumOff val="35000"/>
                  </a:srgbClr>
                </a:solidFill>
              </a:rPr>
              <a:t>Sociocultural Foundation of NoLaLs (by texts&amp;versions)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TR"/>
        </a:p>
      </c:txPr>
    </c:title>
    <c:autoTitleDeleted val="0"/>
    <c:plotArea>
      <c:layout/>
      <c:radarChart>
        <c:radarStyle val="marker"/>
        <c:varyColors val="0"/>
        <c:ser>
          <c:idx val="0"/>
          <c:order val="0"/>
          <c:tx>
            <c:strRef>
              <c:f>Comparison_sociocultural!$D$8</c:f>
              <c:strCache>
                <c:ptCount val="1"/>
                <c:pt idx="0">
                  <c:v>Text 1 (Essay)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multiLvlStrRef>
              <c:f>Comparison_sociocultural!$E$6:$N$7</c:f>
              <c:multiLvlStrCache>
                <c:ptCount val="10"/>
                <c:lvl>
                  <c:pt idx="0">
                    <c:v>3.5</c:v>
                  </c:pt>
                  <c:pt idx="1">
                    <c:v>4o</c:v>
                  </c:pt>
                  <c:pt idx="2">
                    <c:v>3.5</c:v>
                  </c:pt>
                  <c:pt idx="3">
                    <c:v>4o</c:v>
                  </c:pt>
                  <c:pt idx="4">
                    <c:v>3.5</c:v>
                  </c:pt>
                  <c:pt idx="5">
                    <c:v>4o</c:v>
                  </c:pt>
                  <c:pt idx="6">
                    <c:v>3.5</c:v>
                  </c:pt>
                  <c:pt idx="7">
                    <c:v>4o</c:v>
                  </c:pt>
                  <c:pt idx="8">
                    <c:v>3.5</c:v>
                  </c:pt>
                  <c:pt idx="9">
                    <c:v>4o</c:v>
                  </c:pt>
                </c:lvl>
                <c:lvl>
                  <c:pt idx="0">
                    <c:v>Chinese</c:v>
                  </c:pt>
                  <c:pt idx="2">
                    <c:v>Hindi</c:v>
                  </c:pt>
                  <c:pt idx="4">
                    <c:v>Japanese</c:v>
                  </c:pt>
                  <c:pt idx="6">
                    <c:v>Korean </c:v>
                  </c:pt>
                  <c:pt idx="8">
                    <c:v>Russian</c:v>
                  </c:pt>
                </c:lvl>
              </c:multiLvlStrCache>
            </c:multiLvlStrRef>
          </c:cat>
          <c:val>
            <c:numRef>
              <c:f>Comparison_sociocultural!$E$8:$N$8</c:f>
              <c:numCache>
                <c:formatCode>0.00</c:formatCode>
                <c:ptCount val="10"/>
                <c:pt idx="0">
                  <c:v>2.5</c:v>
                </c:pt>
                <c:pt idx="1">
                  <c:v>2.33</c:v>
                </c:pt>
                <c:pt idx="2">
                  <c:v>2.17</c:v>
                </c:pt>
                <c:pt idx="3">
                  <c:v>3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3</c:v>
                </c:pt>
                <c:pt idx="8">
                  <c:v>2.17</c:v>
                </c:pt>
                <c:pt idx="9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B40-6E4E-898C-A88BE013AEAA}"/>
            </c:ext>
          </c:extLst>
        </c:ser>
        <c:ser>
          <c:idx val="1"/>
          <c:order val="1"/>
          <c:tx>
            <c:strRef>
              <c:f>Comparison_sociocultural!$D$9</c:f>
              <c:strCache>
                <c:ptCount val="1"/>
                <c:pt idx="0">
                  <c:v>Text 2 (E-mail)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multiLvlStrRef>
              <c:f>Comparison_sociocultural!$E$6:$N$7</c:f>
              <c:multiLvlStrCache>
                <c:ptCount val="10"/>
                <c:lvl>
                  <c:pt idx="0">
                    <c:v>3.5</c:v>
                  </c:pt>
                  <c:pt idx="1">
                    <c:v>4o</c:v>
                  </c:pt>
                  <c:pt idx="2">
                    <c:v>3.5</c:v>
                  </c:pt>
                  <c:pt idx="3">
                    <c:v>4o</c:v>
                  </c:pt>
                  <c:pt idx="4">
                    <c:v>3.5</c:v>
                  </c:pt>
                  <c:pt idx="5">
                    <c:v>4o</c:v>
                  </c:pt>
                  <c:pt idx="6">
                    <c:v>3.5</c:v>
                  </c:pt>
                  <c:pt idx="7">
                    <c:v>4o</c:v>
                  </c:pt>
                  <c:pt idx="8">
                    <c:v>3.5</c:v>
                  </c:pt>
                  <c:pt idx="9">
                    <c:v>4o</c:v>
                  </c:pt>
                </c:lvl>
                <c:lvl>
                  <c:pt idx="0">
                    <c:v>Chinese</c:v>
                  </c:pt>
                  <c:pt idx="2">
                    <c:v>Hindi</c:v>
                  </c:pt>
                  <c:pt idx="4">
                    <c:v>Japanese</c:v>
                  </c:pt>
                  <c:pt idx="6">
                    <c:v>Korean </c:v>
                  </c:pt>
                  <c:pt idx="8">
                    <c:v>Russian</c:v>
                  </c:pt>
                </c:lvl>
              </c:multiLvlStrCache>
            </c:multiLvlStrRef>
          </c:cat>
          <c:val>
            <c:numRef>
              <c:f>Comparison_sociocultural!$E$9:$N$9</c:f>
              <c:numCache>
                <c:formatCode>0.00</c:formatCode>
                <c:ptCount val="10"/>
                <c:pt idx="0">
                  <c:v>1.33</c:v>
                </c:pt>
                <c:pt idx="1">
                  <c:v>2.67</c:v>
                </c:pt>
                <c:pt idx="2">
                  <c:v>2.17</c:v>
                </c:pt>
                <c:pt idx="3">
                  <c:v>3</c:v>
                </c:pt>
                <c:pt idx="4">
                  <c:v>1.33</c:v>
                </c:pt>
                <c:pt idx="5">
                  <c:v>2.67</c:v>
                </c:pt>
                <c:pt idx="6">
                  <c:v>1.17</c:v>
                </c:pt>
                <c:pt idx="7">
                  <c:v>1.33</c:v>
                </c:pt>
                <c:pt idx="8">
                  <c:v>1.83</c:v>
                </c:pt>
                <c:pt idx="9">
                  <c:v>2.33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B40-6E4E-898C-A88BE013AEAA}"/>
            </c:ext>
          </c:extLst>
        </c:ser>
        <c:ser>
          <c:idx val="2"/>
          <c:order val="2"/>
          <c:tx>
            <c:strRef>
              <c:f>Comparison_sociocultural!$D$10</c:f>
              <c:strCache>
                <c:ptCount val="1"/>
                <c:pt idx="0">
                  <c:v>Text 3 (Story)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multiLvlStrRef>
              <c:f>Comparison_sociocultural!$E$6:$N$7</c:f>
              <c:multiLvlStrCache>
                <c:ptCount val="10"/>
                <c:lvl>
                  <c:pt idx="0">
                    <c:v>3.5</c:v>
                  </c:pt>
                  <c:pt idx="1">
                    <c:v>4o</c:v>
                  </c:pt>
                  <c:pt idx="2">
                    <c:v>3.5</c:v>
                  </c:pt>
                  <c:pt idx="3">
                    <c:v>4o</c:v>
                  </c:pt>
                  <c:pt idx="4">
                    <c:v>3.5</c:v>
                  </c:pt>
                  <c:pt idx="5">
                    <c:v>4o</c:v>
                  </c:pt>
                  <c:pt idx="6">
                    <c:v>3.5</c:v>
                  </c:pt>
                  <c:pt idx="7">
                    <c:v>4o</c:v>
                  </c:pt>
                  <c:pt idx="8">
                    <c:v>3.5</c:v>
                  </c:pt>
                  <c:pt idx="9">
                    <c:v>4o</c:v>
                  </c:pt>
                </c:lvl>
                <c:lvl>
                  <c:pt idx="0">
                    <c:v>Chinese</c:v>
                  </c:pt>
                  <c:pt idx="2">
                    <c:v>Hindi</c:v>
                  </c:pt>
                  <c:pt idx="4">
                    <c:v>Japanese</c:v>
                  </c:pt>
                  <c:pt idx="6">
                    <c:v>Korean </c:v>
                  </c:pt>
                  <c:pt idx="8">
                    <c:v>Russian</c:v>
                  </c:pt>
                </c:lvl>
              </c:multiLvlStrCache>
            </c:multiLvlStrRef>
          </c:cat>
          <c:val>
            <c:numRef>
              <c:f>Comparison_sociocultural!$E$10:$N$10</c:f>
              <c:numCache>
                <c:formatCode>0.00</c:formatCode>
                <c:ptCount val="10"/>
                <c:pt idx="0">
                  <c:v>2.17</c:v>
                </c:pt>
                <c:pt idx="1">
                  <c:v>2.67</c:v>
                </c:pt>
                <c:pt idx="2">
                  <c:v>1.83</c:v>
                </c:pt>
                <c:pt idx="3">
                  <c:v>2</c:v>
                </c:pt>
                <c:pt idx="4">
                  <c:v>1.17</c:v>
                </c:pt>
                <c:pt idx="5">
                  <c:v>2.83</c:v>
                </c:pt>
                <c:pt idx="6">
                  <c:v>2.5</c:v>
                </c:pt>
                <c:pt idx="7">
                  <c:v>2.33</c:v>
                </c:pt>
                <c:pt idx="8">
                  <c:v>2.5</c:v>
                </c:pt>
                <c:pt idx="9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B40-6E4E-898C-A88BE013AE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6845647"/>
        <c:axId val="66812367"/>
      </c:radarChart>
      <c:catAx>
        <c:axId val="668456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TR"/>
          </a:p>
        </c:txPr>
        <c:crossAx val="66812367"/>
        <c:crosses val="autoZero"/>
        <c:auto val="1"/>
        <c:lblAlgn val="ctr"/>
        <c:lblOffset val="100"/>
        <c:noMultiLvlLbl val="0"/>
      </c:catAx>
      <c:valAx>
        <c:axId val="668123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TR"/>
          </a:p>
        </c:txPr>
        <c:crossAx val="6684564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T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TR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u="none" strike="noStrike" kern="1200" spc="0" baseline="0">
                <a:solidFill>
                  <a:srgbClr val="000000">
                    <a:lumMod val="65000"/>
                    <a:lumOff val="35000"/>
                  </a:srgbClr>
                </a:solidFill>
              </a:rPr>
              <a:t>Overall expression maturity performance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TR"/>
        </a:p>
      </c:txPr>
    </c:title>
    <c:autoTitleDeleted val="0"/>
    <c:plotArea>
      <c:layout/>
      <c:radarChart>
        <c:radarStyle val="marker"/>
        <c:varyColors val="0"/>
        <c:ser>
          <c:idx val="0"/>
          <c:order val="0"/>
          <c:tx>
            <c:strRef>
              <c:f>Comparison_expression!$E$17</c:f>
              <c:strCache>
                <c:ptCount val="1"/>
                <c:pt idx="0">
                  <c:v>3.5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Comparison_expression!$D$18:$D$22</c:f>
              <c:strCache>
                <c:ptCount val="5"/>
                <c:pt idx="0">
                  <c:v>Chinese</c:v>
                </c:pt>
                <c:pt idx="1">
                  <c:v>Hindi</c:v>
                </c:pt>
                <c:pt idx="2">
                  <c:v>Japanese</c:v>
                </c:pt>
                <c:pt idx="3">
                  <c:v>Korean</c:v>
                </c:pt>
                <c:pt idx="4">
                  <c:v>Russian</c:v>
                </c:pt>
              </c:strCache>
            </c:strRef>
          </c:cat>
          <c:val>
            <c:numRef>
              <c:f>Comparison_expression!$E$18:$E$22</c:f>
              <c:numCache>
                <c:formatCode>0.00</c:formatCode>
                <c:ptCount val="5"/>
                <c:pt idx="0">
                  <c:v>2.0566666666666666</c:v>
                </c:pt>
                <c:pt idx="1">
                  <c:v>1.72</c:v>
                </c:pt>
                <c:pt idx="2">
                  <c:v>2.1133333333333333</c:v>
                </c:pt>
                <c:pt idx="3">
                  <c:v>2.0566666666666666</c:v>
                </c:pt>
                <c:pt idx="4">
                  <c:v>1.78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8D-3F4E-8A7B-BD19C51D4DA5}"/>
            </c:ext>
          </c:extLst>
        </c:ser>
        <c:ser>
          <c:idx val="1"/>
          <c:order val="1"/>
          <c:tx>
            <c:strRef>
              <c:f>Comparison_expression!$F$17</c:f>
              <c:strCache>
                <c:ptCount val="1"/>
                <c:pt idx="0">
                  <c:v>4o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Comparison_expression!$D$18:$D$22</c:f>
              <c:strCache>
                <c:ptCount val="5"/>
                <c:pt idx="0">
                  <c:v>Chinese</c:v>
                </c:pt>
                <c:pt idx="1">
                  <c:v>Hindi</c:v>
                </c:pt>
                <c:pt idx="2">
                  <c:v>Japanese</c:v>
                </c:pt>
                <c:pt idx="3">
                  <c:v>Korean</c:v>
                </c:pt>
                <c:pt idx="4">
                  <c:v>Russian</c:v>
                </c:pt>
              </c:strCache>
            </c:strRef>
          </c:cat>
          <c:val>
            <c:numRef>
              <c:f>Comparison_expression!$F$18:$F$22</c:f>
              <c:numCache>
                <c:formatCode>0.00</c:formatCode>
                <c:ptCount val="5"/>
                <c:pt idx="0">
                  <c:v>2.5566666666666666</c:v>
                </c:pt>
                <c:pt idx="1">
                  <c:v>2.61</c:v>
                </c:pt>
                <c:pt idx="2">
                  <c:v>3</c:v>
                </c:pt>
                <c:pt idx="3">
                  <c:v>2.2766666666666668</c:v>
                </c:pt>
                <c:pt idx="4">
                  <c:v>2.5566666666666666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08D-3F4E-8A7B-BD19C51D4D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93584816"/>
        <c:axId val="2093639344"/>
      </c:radarChart>
      <c:catAx>
        <c:axId val="20935848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TR"/>
          </a:p>
        </c:txPr>
        <c:crossAx val="2093639344"/>
        <c:crosses val="autoZero"/>
        <c:auto val="1"/>
        <c:lblAlgn val="ctr"/>
        <c:lblOffset val="100"/>
        <c:noMultiLvlLbl val="0"/>
      </c:catAx>
      <c:valAx>
        <c:axId val="20936393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TR"/>
          </a:p>
        </c:txPr>
        <c:crossAx val="20935848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T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TR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Overall</a:t>
            </a:r>
            <a:r>
              <a:rPr lang="en-US" b="1" baseline="0"/>
              <a:t> performance by dimensions (</a:t>
            </a:r>
            <a:r>
              <a:rPr lang="en-US" sz="1600" b="1" baseline="0"/>
              <a:t>ChatGPT-3.5</a:t>
            </a:r>
            <a:r>
              <a:rPr lang="en-US" b="1" baseline="0"/>
              <a:t>)</a:t>
            </a:r>
            <a:endParaRPr lang="en-US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TR"/>
        </a:p>
      </c:txPr>
    </c:title>
    <c:autoTitleDeleted val="0"/>
    <c:plotArea>
      <c:layout/>
      <c:radarChart>
        <c:radarStyle val="marker"/>
        <c:varyColors val="0"/>
        <c:ser>
          <c:idx val="0"/>
          <c:order val="0"/>
          <c:tx>
            <c:strRef>
              <c:f>'overall comparison'!$B$37</c:f>
              <c:strCache>
                <c:ptCount val="1"/>
                <c:pt idx="0">
                  <c:v>Linguistic Naturalness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5.3968253968253971E-2"/>
                  <c:y val="5.07936507936508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099-1240-A4F7-BA337449973D}"/>
                </c:ext>
              </c:extLst>
            </c:dLbl>
            <c:dLbl>
              <c:idx val="1"/>
              <c:layout>
                <c:manualLayout>
                  <c:x val="-3.9682539682539798E-2"/>
                  <c:y val="-9.523809523809524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099-1240-A4F7-BA337449973D}"/>
                </c:ext>
              </c:extLst>
            </c:dLbl>
            <c:dLbl>
              <c:idx val="2"/>
              <c:layout>
                <c:manualLayout>
                  <c:x val="4.7619047619047623E-3"/>
                  <c:y val="-0.1825396825396825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F099-1240-A4F7-BA337449973D}"/>
                </c:ext>
              </c:extLst>
            </c:dLbl>
            <c:dLbl>
              <c:idx val="3"/>
              <c:layout>
                <c:manualLayout>
                  <c:x val="7.4603174603174546E-2"/>
                  <c:y val="-1.587301587301587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F099-1240-A4F7-BA337449973D}"/>
                </c:ext>
              </c:extLst>
            </c:dLbl>
            <c:dLbl>
              <c:idx val="4"/>
              <c:layout>
                <c:manualLayout>
                  <c:x val="3.8095238095238064E-2"/>
                  <c:y val="-3.174603174603174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F099-1240-A4F7-BA337449973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3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n-T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'overall comparison'!$C$36:$G$36</c:f>
              <c:strCache>
                <c:ptCount val="5"/>
                <c:pt idx="0">
                  <c:v>Chinese</c:v>
                </c:pt>
                <c:pt idx="1">
                  <c:v>Hindi  </c:v>
                </c:pt>
                <c:pt idx="2">
                  <c:v>Japanese  </c:v>
                </c:pt>
                <c:pt idx="3">
                  <c:v>Korean</c:v>
                </c:pt>
                <c:pt idx="4">
                  <c:v>Russian</c:v>
                </c:pt>
              </c:strCache>
            </c:strRef>
          </c:cat>
          <c:val>
            <c:numRef>
              <c:f>'overall comparison'!$C$37:$G$37</c:f>
              <c:numCache>
                <c:formatCode>0.00</c:formatCode>
                <c:ptCount val="5"/>
                <c:pt idx="0">
                  <c:v>2.1666666666666656</c:v>
                </c:pt>
                <c:pt idx="1">
                  <c:v>2.11</c:v>
                </c:pt>
                <c:pt idx="2">
                  <c:v>2.8866666666666667</c:v>
                </c:pt>
                <c:pt idx="3">
                  <c:v>1.89</c:v>
                </c:pt>
                <c:pt idx="4">
                  <c:v>2.0566666666666666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99-1240-A4F7-BA337449973D}"/>
            </c:ext>
          </c:extLst>
        </c:ser>
        <c:ser>
          <c:idx val="1"/>
          <c:order val="1"/>
          <c:tx>
            <c:strRef>
              <c:f>'overall comparison'!$B$38</c:f>
              <c:strCache>
                <c:ptCount val="1"/>
                <c:pt idx="0">
                  <c:v>Semantic Coherence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1.904761904761899E-2"/>
                  <c:y val="5.87301587301587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099-1240-A4F7-BA337449973D}"/>
                </c:ext>
              </c:extLst>
            </c:dLbl>
            <c:dLbl>
              <c:idx val="1"/>
              <c:layout>
                <c:manualLayout>
                  <c:x val="-9.3650793650793651E-2"/>
                  <c:y val="-2.38095238095238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099-1240-A4F7-BA337449973D}"/>
                </c:ext>
              </c:extLst>
            </c:dLbl>
            <c:dLbl>
              <c:idx val="2"/>
              <c:layout>
                <c:manualLayout>
                  <c:x val="2.8571428571428571E-2"/>
                  <c:y val="-0.1111111111111112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F099-1240-A4F7-BA337449973D}"/>
                </c:ext>
              </c:extLst>
            </c:dLbl>
            <c:dLbl>
              <c:idx val="3"/>
              <c:layout>
                <c:manualLayout>
                  <c:x val="-6.3492063492063492E-3"/>
                  <c:y val="-3.96825396825397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F099-1240-A4F7-BA337449973D}"/>
                </c:ext>
              </c:extLst>
            </c:dLbl>
            <c:dLbl>
              <c:idx val="4"/>
              <c:layout>
                <c:manualLayout>
                  <c:x val="8.0952380952380956E-2"/>
                  <c:y val="-3.80952380952380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F099-1240-A4F7-BA337449973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300" b="1" i="0" u="none" strike="noStrike" kern="1200" baseline="0">
                    <a:solidFill>
                      <a:schemeClr val="accent2"/>
                    </a:solidFill>
                    <a:latin typeface="+mn-lt"/>
                    <a:ea typeface="+mn-ea"/>
                    <a:cs typeface="+mn-cs"/>
                  </a:defRPr>
                </a:pPr>
                <a:endParaRPr lang="en-T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'overall comparison'!$C$36:$G$36</c:f>
              <c:strCache>
                <c:ptCount val="5"/>
                <c:pt idx="0">
                  <c:v>Chinese</c:v>
                </c:pt>
                <c:pt idx="1">
                  <c:v>Hindi  </c:v>
                </c:pt>
                <c:pt idx="2">
                  <c:v>Japanese  </c:v>
                </c:pt>
                <c:pt idx="3">
                  <c:v>Korean</c:v>
                </c:pt>
                <c:pt idx="4">
                  <c:v>Russian</c:v>
                </c:pt>
              </c:strCache>
            </c:strRef>
          </c:cat>
          <c:val>
            <c:numRef>
              <c:f>'overall comparison'!$C$38:$G$38</c:f>
              <c:numCache>
                <c:formatCode>0.00</c:formatCode>
                <c:ptCount val="5"/>
                <c:pt idx="0">
                  <c:v>2.4444444444444446</c:v>
                </c:pt>
                <c:pt idx="1">
                  <c:v>2.3866666666666667</c:v>
                </c:pt>
                <c:pt idx="2">
                  <c:v>2.5566666666666666</c:v>
                </c:pt>
                <c:pt idx="3">
                  <c:v>2.0566666666666666</c:v>
                </c:pt>
                <c:pt idx="4">
                  <c:v>2.0533333333333332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099-1240-A4F7-BA337449973D}"/>
            </c:ext>
          </c:extLst>
        </c:ser>
        <c:ser>
          <c:idx val="2"/>
          <c:order val="2"/>
          <c:tx>
            <c:strRef>
              <c:f>'overall comparison'!$B$39</c:f>
              <c:strCache>
                <c:ptCount val="1"/>
                <c:pt idx="0">
                  <c:v>Content&amp;Expression Maturity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7.9365079365079361E-2"/>
                  <c:y val="5.87301587301587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099-1240-A4F7-BA337449973D}"/>
                </c:ext>
              </c:extLst>
            </c:dLbl>
            <c:dLbl>
              <c:idx val="1"/>
              <c:layout>
                <c:manualLayout>
                  <c:x val="4.7619047619047616E-2"/>
                  <c:y val="3.33333333333333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099-1240-A4F7-BA337449973D}"/>
                </c:ext>
              </c:extLst>
            </c:dLbl>
            <c:dLbl>
              <c:idx val="2"/>
              <c:layout>
                <c:manualLayout>
                  <c:x val="5.3968253968253971E-2"/>
                  <c:y val="-3.01587301587301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F099-1240-A4F7-BA337449973D}"/>
                </c:ext>
              </c:extLst>
            </c:dLbl>
            <c:dLbl>
              <c:idx val="3"/>
              <c:layout>
                <c:manualLayout>
                  <c:x val="-3.1746031746032037E-3"/>
                  <c:y val="-6.50793650793651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F099-1240-A4F7-BA337449973D}"/>
                </c:ext>
              </c:extLst>
            </c:dLbl>
            <c:dLbl>
              <c:idx val="4"/>
              <c:layout>
                <c:manualLayout>
                  <c:x val="0"/>
                  <c:y val="2.38095238095237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F099-1240-A4F7-BA337449973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3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T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'overall comparison'!$C$36:$G$36</c:f>
              <c:strCache>
                <c:ptCount val="5"/>
                <c:pt idx="0">
                  <c:v>Chinese</c:v>
                </c:pt>
                <c:pt idx="1">
                  <c:v>Hindi  </c:v>
                </c:pt>
                <c:pt idx="2">
                  <c:v>Japanese  </c:v>
                </c:pt>
                <c:pt idx="3">
                  <c:v>Korean</c:v>
                </c:pt>
                <c:pt idx="4">
                  <c:v>Russian</c:v>
                </c:pt>
              </c:strCache>
            </c:strRef>
          </c:cat>
          <c:val>
            <c:numRef>
              <c:f>'overall comparison'!$C$39:$G$39</c:f>
              <c:numCache>
                <c:formatCode>0.00</c:formatCode>
                <c:ptCount val="5"/>
                <c:pt idx="0">
                  <c:v>2.0555555555555554</c:v>
                </c:pt>
                <c:pt idx="1">
                  <c:v>1.72</c:v>
                </c:pt>
                <c:pt idx="2">
                  <c:v>2.1133333333333333</c:v>
                </c:pt>
                <c:pt idx="3">
                  <c:v>2.0566666666666666</c:v>
                </c:pt>
                <c:pt idx="4">
                  <c:v>1.78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099-1240-A4F7-BA337449973D}"/>
            </c:ext>
          </c:extLst>
        </c:ser>
        <c:ser>
          <c:idx val="3"/>
          <c:order val="3"/>
          <c:tx>
            <c:strRef>
              <c:f>'overall comparison'!$B$40</c:f>
              <c:strCache>
                <c:ptCount val="1"/>
                <c:pt idx="0">
                  <c:v>Sociocultural Foundation&amp;Sensitivity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0.10476190476190476"/>
                  <c:y val="7.46031746031746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099-1240-A4F7-BA337449973D}"/>
                </c:ext>
              </c:extLst>
            </c:dLbl>
            <c:dLbl>
              <c:idx val="1"/>
              <c:layout>
                <c:manualLayout>
                  <c:x val="-7.9365079365079361E-3"/>
                  <c:y val="1.74603174603174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099-1240-A4F7-BA337449973D}"/>
                </c:ext>
              </c:extLst>
            </c:dLbl>
            <c:dLbl>
              <c:idx val="2"/>
              <c:layout>
                <c:manualLayout>
                  <c:x val="9.3650793650793651E-2"/>
                  <c:y val="7.14285714285714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F099-1240-A4F7-BA337449973D}"/>
                </c:ext>
              </c:extLst>
            </c:dLbl>
            <c:dLbl>
              <c:idx val="3"/>
              <c:layout>
                <c:manualLayout>
                  <c:x val="1.2698412698412698E-2"/>
                  <c:y val="6.349206349206349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F099-1240-A4F7-BA337449973D}"/>
                </c:ext>
              </c:extLst>
            </c:dLbl>
            <c:dLbl>
              <c:idx val="4"/>
              <c:layout>
                <c:manualLayout>
                  <c:x val="6.8253968253968247E-2"/>
                  <c:y val="7.93650793650793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F099-1240-A4F7-BA337449973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300" b="1" i="0" u="none" strike="noStrike" kern="1200" baseline="0">
                    <a:solidFill>
                      <a:srgbClr val="FFC000"/>
                    </a:solidFill>
                    <a:latin typeface="+mn-lt"/>
                    <a:ea typeface="+mn-ea"/>
                    <a:cs typeface="+mn-cs"/>
                  </a:defRPr>
                </a:pPr>
                <a:endParaRPr lang="en-T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'overall comparison'!$C$36:$G$36</c:f>
              <c:strCache>
                <c:ptCount val="5"/>
                <c:pt idx="0">
                  <c:v>Chinese</c:v>
                </c:pt>
                <c:pt idx="1">
                  <c:v>Hindi  </c:v>
                </c:pt>
                <c:pt idx="2">
                  <c:v>Japanese  </c:v>
                </c:pt>
                <c:pt idx="3">
                  <c:v>Korean</c:v>
                </c:pt>
                <c:pt idx="4">
                  <c:v>Russian</c:v>
                </c:pt>
              </c:strCache>
            </c:strRef>
          </c:cat>
          <c:val>
            <c:numRef>
              <c:f>'overall comparison'!$C$40:$G$40</c:f>
              <c:numCache>
                <c:formatCode>0.00</c:formatCode>
                <c:ptCount val="5"/>
                <c:pt idx="0">
                  <c:v>2</c:v>
                </c:pt>
                <c:pt idx="1">
                  <c:v>2.0566666666666666</c:v>
                </c:pt>
                <c:pt idx="2">
                  <c:v>1.5</c:v>
                </c:pt>
                <c:pt idx="3">
                  <c:v>1.89</c:v>
                </c:pt>
                <c:pt idx="4">
                  <c:v>2.1666666666666665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099-1240-A4F7-BA33744997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5783232"/>
        <c:axId val="245784944"/>
      </c:radarChart>
      <c:catAx>
        <c:axId val="245783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TR"/>
          </a:p>
        </c:txPr>
        <c:crossAx val="245784944"/>
        <c:crosses val="autoZero"/>
        <c:auto val="1"/>
        <c:lblAlgn val="ctr"/>
        <c:lblOffset val="100"/>
        <c:noMultiLvlLbl val="0"/>
      </c:catAx>
      <c:valAx>
        <c:axId val="2457849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TR"/>
          </a:p>
        </c:txPr>
        <c:crossAx val="245783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12672103487064118"/>
          <c:y val="4.9349206349206358E-2"/>
          <c:w val="0.72274840644919369"/>
          <c:h val="5.887514060742406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T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TR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u="none" strike="noStrike" kern="1200" spc="0" baseline="0">
                <a:solidFill>
                  <a:srgbClr val="000000">
                    <a:lumMod val="65000"/>
                    <a:lumOff val="35000"/>
                  </a:srgbClr>
                </a:solidFill>
              </a:rPr>
              <a:t>Overall performance by dimensions (</a:t>
            </a:r>
            <a:r>
              <a:rPr lang="en-US" sz="1600" b="1" i="0" u="none" strike="noStrike" kern="1200" spc="0" baseline="0">
                <a:solidFill>
                  <a:srgbClr val="000000">
                    <a:lumMod val="65000"/>
                    <a:lumOff val="35000"/>
                  </a:srgbClr>
                </a:solidFill>
              </a:rPr>
              <a:t>ChatGPT-4o</a:t>
            </a:r>
            <a:r>
              <a:rPr lang="en-US" sz="1400" b="1" i="0" u="none" strike="noStrike" kern="1200" spc="0" baseline="0">
                <a:solidFill>
                  <a:srgbClr val="000000">
                    <a:lumMod val="65000"/>
                    <a:lumOff val="35000"/>
                  </a:srgbClr>
                </a:solidFill>
              </a:rPr>
              <a:t>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TR"/>
        </a:p>
      </c:txPr>
    </c:title>
    <c:autoTitleDeleted val="0"/>
    <c:plotArea>
      <c:layout>
        <c:manualLayout>
          <c:layoutTarget val="inner"/>
          <c:xMode val="edge"/>
          <c:yMode val="edge"/>
          <c:x val="9.0536741292918319E-2"/>
          <c:y val="0.14556746571496312"/>
          <c:w val="0.80952225211660456"/>
          <c:h val="0.81850268914483948"/>
        </c:manualLayout>
      </c:layout>
      <c:radarChart>
        <c:radarStyle val="marker"/>
        <c:varyColors val="0"/>
        <c:ser>
          <c:idx val="0"/>
          <c:order val="0"/>
          <c:tx>
            <c:strRef>
              <c:f>'overall comparison'!$B$42</c:f>
              <c:strCache>
                <c:ptCount val="1"/>
                <c:pt idx="0">
                  <c:v>Linguistic Naturalness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9.561128526645768E-2"/>
                  <c:y val="5.70522979397781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BD6-024D-94E7-D74E88AFD24A}"/>
                </c:ext>
              </c:extLst>
            </c:dLbl>
            <c:dLbl>
              <c:idx val="1"/>
              <c:layout>
                <c:manualLayout>
                  <c:x val="-8.9341692789968646E-2"/>
                  <c:y val="-4.91283676703644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BD6-024D-94E7-D74E88AFD24A}"/>
                </c:ext>
              </c:extLst>
            </c:dLbl>
            <c:dLbl>
              <c:idx val="2"/>
              <c:layout>
                <c:manualLayout>
                  <c:x val="-6.269592476489028E-3"/>
                  <c:y val="-7.44849445324882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9BD6-024D-94E7-D74E88AFD24A}"/>
                </c:ext>
              </c:extLst>
            </c:dLbl>
            <c:dLbl>
              <c:idx val="3"/>
              <c:layout>
                <c:manualLayout>
                  <c:x val="2.037617554858934E-2"/>
                  <c:y val="2.614903228221670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300" b="1" i="0" u="none" strike="noStrike" kern="1200" baseline="0">
                      <a:solidFill>
                        <a:srgbClr val="0070C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T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5830721003134796E-2"/>
                      <c:h val="2.198098256735340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3-9BD6-024D-94E7-D74E88AFD24A}"/>
                </c:ext>
              </c:extLst>
            </c:dLbl>
            <c:dLbl>
              <c:idx val="4"/>
              <c:layout>
                <c:manualLayout>
                  <c:x val="2.8213166144200628E-2"/>
                  <c:y val="5.54675118858954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9BD6-024D-94E7-D74E88AFD24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3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n-T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'overall comparison'!$C$41:$G$41</c:f>
              <c:strCache>
                <c:ptCount val="5"/>
                <c:pt idx="0">
                  <c:v>Chinese</c:v>
                </c:pt>
                <c:pt idx="1">
                  <c:v>Hindi  </c:v>
                </c:pt>
                <c:pt idx="2">
                  <c:v>Japanese  </c:v>
                </c:pt>
                <c:pt idx="3">
                  <c:v>Korean</c:v>
                </c:pt>
                <c:pt idx="4">
                  <c:v>Russian</c:v>
                </c:pt>
              </c:strCache>
            </c:strRef>
          </c:cat>
          <c:val>
            <c:numRef>
              <c:f>'overall comparison'!$C$42:$G$42</c:f>
              <c:numCache>
                <c:formatCode>0.00</c:formatCode>
                <c:ptCount val="5"/>
                <c:pt idx="0">
                  <c:v>2.5566666666666666</c:v>
                </c:pt>
                <c:pt idx="1">
                  <c:v>2.78</c:v>
                </c:pt>
                <c:pt idx="2">
                  <c:v>2.9433333333333334</c:v>
                </c:pt>
                <c:pt idx="3">
                  <c:v>1.9466666666666665</c:v>
                </c:pt>
                <c:pt idx="4">
                  <c:v>2.7233333333333332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BD6-024D-94E7-D74E88AFD24A}"/>
            </c:ext>
          </c:extLst>
        </c:ser>
        <c:ser>
          <c:idx val="1"/>
          <c:order val="1"/>
          <c:tx>
            <c:strRef>
              <c:f>'overall comparison'!$B$43</c:f>
              <c:strCache>
                <c:ptCount val="1"/>
                <c:pt idx="0">
                  <c:v>Semantic Coherence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0.10658307210031348"/>
                  <c:y val="4.43740095087162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BD6-024D-94E7-D74E88AFD24A}"/>
                </c:ext>
              </c:extLst>
            </c:dLbl>
            <c:dLbl>
              <c:idx val="1"/>
              <c:layout>
                <c:manualLayout>
                  <c:x val="-1.8808777429467086E-2"/>
                  <c:y val="-2.85261489698890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BD6-024D-94E7-D74E88AFD24A}"/>
                </c:ext>
              </c:extLst>
            </c:dLbl>
            <c:dLbl>
              <c:idx val="2"/>
              <c:layout>
                <c:manualLayout>
                  <c:x val="-0.12695924764890282"/>
                  <c:y val="-4.43740095087163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9BD6-024D-94E7-D74E88AFD24A}"/>
                </c:ext>
              </c:extLst>
            </c:dLbl>
            <c:dLbl>
              <c:idx val="3"/>
              <c:layout>
                <c:manualLayout>
                  <c:x val="7.8369905956112568E-3"/>
                  <c:y val="-4.27892234548335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9BD6-024D-94E7-D74E88AFD24A}"/>
                </c:ext>
              </c:extLst>
            </c:dLbl>
            <c:dLbl>
              <c:idx val="4"/>
              <c:layout>
                <c:manualLayout>
                  <c:x val="3.2915360501567383E-2"/>
                  <c:y val="-2.06022187004754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9BD6-024D-94E7-D74E88AFD24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300" b="1" i="0" u="none" strike="noStrike" kern="1200" baseline="0">
                    <a:solidFill>
                      <a:schemeClr val="accent2"/>
                    </a:solidFill>
                    <a:latin typeface="+mn-lt"/>
                    <a:ea typeface="+mn-ea"/>
                    <a:cs typeface="+mn-cs"/>
                  </a:defRPr>
                </a:pPr>
                <a:endParaRPr lang="en-T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'overall comparison'!$C$41:$G$41</c:f>
              <c:strCache>
                <c:ptCount val="5"/>
                <c:pt idx="0">
                  <c:v>Chinese</c:v>
                </c:pt>
                <c:pt idx="1">
                  <c:v>Hindi  </c:v>
                </c:pt>
                <c:pt idx="2">
                  <c:v>Japanese  </c:v>
                </c:pt>
                <c:pt idx="3">
                  <c:v>Korean</c:v>
                </c:pt>
                <c:pt idx="4">
                  <c:v>Russian</c:v>
                </c:pt>
              </c:strCache>
            </c:strRef>
          </c:cat>
          <c:val>
            <c:numRef>
              <c:f>'overall comparison'!$C$43:$G$43</c:f>
              <c:numCache>
                <c:formatCode>0.00</c:formatCode>
                <c:ptCount val="5"/>
                <c:pt idx="0">
                  <c:v>2.39</c:v>
                </c:pt>
                <c:pt idx="1">
                  <c:v>2.6666666666666665</c:v>
                </c:pt>
                <c:pt idx="2">
                  <c:v>3</c:v>
                </c:pt>
                <c:pt idx="3">
                  <c:v>2.4466666666666668</c:v>
                </c:pt>
                <c:pt idx="4">
                  <c:v>2.7766666666666668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BD6-024D-94E7-D74E88AFD24A}"/>
            </c:ext>
          </c:extLst>
        </c:ser>
        <c:ser>
          <c:idx val="2"/>
          <c:order val="2"/>
          <c:tx>
            <c:strRef>
              <c:f>'overall comparison'!$B$44</c:f>
              <c:strCache>
                <c:ptCount val="1"/>
                <c:pt idx="0">
                  <c:v>Content&amp;Expression Maturity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3.2915360501567459E-2"/>
                  <c:y val="5.86370839936608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BD6-024D-94E7-D74E88AFD24A}"/>
                </c:ext>
              </c:extLst>
            </c:dLbl>
            <c:dLbl>
              <c:idx val="1"/>
              <c:layout>
                <c:manualLayout>
                  <c:x val="-1.2539184952978172E-2"/>
                  <c:y val="6.81458003169572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BD6-024D-94E7-D74E88AFD24A}"/>
                </c:ext>
              </c:extLst>
            </c:dLbl>
            <c:dLbl>
              <c:idx val="2"/>
              <c:layout>
                <c:manualLayout>
                  <c:x val="-7.3667711598746077E-2"/>
                  <c:y val="-2.53565768621236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9BD6-024D-94E7-D74E88AFD24A}"/>
                </c:ext>
              </c:extLst>
            </c:dLbl>
            <c:dLbl>
              <c:idx val="3"/>
              <c:layout>
                <c:manualLayout>
                  <c:x val="-4.2319749216300967E-2"/>
                  <c:y val="-0.1014263074484944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9BD6-024D-94E7-D74E88AFD24A}"/>
                </c:ext>
              </c:extLst>
            </c:dLbl>
            <c:dLbl>
              <c:idx val="4"/>
              <c:layout>
                <c:manualLayout>
                  <c:x val="2.351097178683384E-2"/>
                  <c:y val="8.39936608557844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9BD6-024D-94E7-D74E88AFD24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3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T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'overall comparison'!$C$41:$G$41</c:f>
              <c:strCache>
                <c:ptCount val="5"/>
                <c:pt idx="0">
                  <c:v>Chinese</c:v>
                </c:pt>
                <c:pt idx="1">
                  <c:v>Hindi  </c:v>
                </c:pt>
                <c:pt idx="2">
                  <c:v>Japanese  </c:v>
                </c:pt>
                <c:pt idx="3">
                  <c:v>Korean</c:v>
                </c:pt>
                <c:pt idx="4">
                  <c:v>Russian</c:v>
                </c:pt>
              </c:strCache>
            </c:strRef>
          </c:cat>
          <c:val>
            <c:numRef>
              <c:f>'overall comparison'!$C$44:$G$44</c:f>
              <c:numCache>
                <c:formatCode>0.00</c:formatCode>
                <c:ptCount val="5"/>
                <c:pt idx="0">
                  <c:v>2.5566666666666666</c:v>
                </c:pt>
                <c:pt idx="1">
                  <c:v>2.61</c:v>
                </c:pt>
                <c:pt idx="2">
                  <c:v>3</c:v>
                </c:pt>
                <c:pt idx="3">
                  <c:v>2.2766666666666668</c:v>
                </c:pt>
                <c:pt idx="4">
                  <c:v>2.5566666666666666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BD6-024D-94E7-D74E88AFD24A}"/>
            </c:ext>
          </c:extLst>
        </c:ser>
        <c:ser>
          <c:idx val="3"/>
          <c:order val="3"/>
          <c:tx>
            <c:strRef>
              <c:f>'overall comparison'!$B$45</c:f>
              <c:strCache>
                <c:ptCount val="1"/>
                <c:pt idx="0">
                  <c:v>Sociocultural Foundation&amp;Sensitivity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3.2915360501567459E-2"/>
                  <c:y val="5.86370839936608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BD6-024D-94E7-D74E88AFD24A}"/>
                </c:ext>
              </c:extLst>
            </c:dLbl>
            <c:dLbl>
              <c:idx val="1"/>
              <c:layout>
                <c:manualLayout>
                  <c:x val="-1.4106583072100314E-2"/>
                  <c:y val="3.80348652931854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BD6-024D-94E7-D74E88AFD24A}"/>
                </c:ext>
              </c:extLst>
            </c:dLbl>
            <c:dLbl>
              <c:idx val="2"/>
              <c:layout>
                <c:manualLayout>
                  <c:x val="4.7021943573667714E-2"/>
                  <c:y val="-5.70522979397782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9BD6-024D-94E7-D74E88AFD24A}"/>
                </c:ext>
              </c:extLst>
            </c:dLbl>
            <c:dLbl>
              <c:idx val="3"/>
              <c:layout>
                <c:manualLayout>
                  <c:x val="-1.8808777429467054E-2"/>
                  <c:y val="-5.3882725832012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9BD6-024D-94E7-D74E88AFD24A}"/>
                </c:ext>
              </c:extLst>
            </c:dLbl>
            <c:dLbl>
              <c:idx val="4"/>
              <c:layout>
                <c:manualLayout>
                  <c:x val="7.5235109717868343E-2"/>
                  <c:y val="-5.70522979397781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9BD6-024D-94E7-D74E88AFD24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300" b="1" i="0" u="none" strike="noStrike" kern="1200" baseline="0">
                    <a:solidFill>
                      <a:srgbClr val="FFC000"/>
                    </a:solidFill>
                    <a:latin typeface="+mn-lt"/>
                    <a:ea typeface="+mn-ea"/>
                    <a:cs typeface="+mn-cs"/>
                  </a:defRPr>
                </a:pPr>
                <a:endParaRPr lang="en-T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'overall comparison'!$C$41:$G$41</c:f>
              <c:strCache>
                <c:ptCount val="5"/>
                <c:pt idx="0">
                  <c:v>Chinese</c:v>
                </c:pt>
                <c:pt idx="1">
                  <c:v>Hindi  </c:v>
                </c:pt>
                <c:pt idx="2">
                  <c:v>Japanese  </c:v>
                </c:pt>
                <c:pt idx="3">
                  <c:v>Korean</c:v>
                </c:pt>
                <c:pt idx="4">
                  <c:v>Russian</c:v>
                </c:pt>
              </c:strCache>
            </c:strRef>
          </c:cat>
          <c:val>
            <c:numRef>
              <c:f>'overall comparison'!$C$45:$G$45</c:f>
              <c:numCache>
                <c:formatCode>0.00</c:formatCode>
                <c:ptCount val="5"/>
                <c:pt idx="0">
                  <c:v>2.5566666666666666</c:v>
                </c:pt>
                <c:pt idx="1">
                  <c:v>2.6666666666666665</c:v>
                </c:pt>
                <c:pt idx="2">
                  <c:v>2.5</c:v>
                </c:pt>
                <c:pt idx="3">
                  <c:v>2.2200000000000002</c:v>
                </c:pt>
                <c:pt idx="4">
                  <c:v>2.7766666666666668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BD6-024D-94E7-D74E88AFD2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83631280"/>
        <c:axId val="283633008"/>
      </c:radarChart>
      <c:catAx>
        <c:axId val="2836312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TR"/>
          </a:p>
        </c:txPr>
        <c:crossAx val="283633008"/>
        <c:crosses val="autoZero"/>
        <c:auto val="1"/>
        <c:lblAlgn val="ctr"/>
        <c:lblOffset val="100"/>
        <c:noMultiLvlLbl val="0"/>
      </c:catAx>
      <c:valAx>
        <c:axId val="2836330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TR"/>
          </a:p>
        </c:txPr>
        <c:crossAx val="2836312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2.1683780514896448E-2"/>
          <c:y val="5.0855784469096672E-2"/>
          <c:w val="0.96917162392318501"/>
          <c:h val="5.87818361056690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T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TR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TR" b="1">
                <a:solidFill>
                  <a:schemeClr val="tx1"/>
                </a:solidFill>
              </a:rPr>
              <a:t>Overall performances of NoLaLs in four dimensions </a:t>
            </a:r>
            <a:endParaRPr lang="en-US" b="1">
              <a:solidFill>
                <a:schemeClr val="tx1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TR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'overall comparison'!$B$31</c:f>
              <c:strCache>
                <c:ptCount val="1"/>
                <c:pt idx="0">
                  <c:v>Linguistic Naturalness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T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'overall comparison'!$C$29:$L$30</c:f>
              <c:multiLvlStrCache>
                <c:ptCount val="10"/>
                <c:lvl>
                  <c:pt idx="0">
                    <c:v>GhatGPT3.5</c:v>
                  </c:pt>
                  <c:pt idx="1">
                    <c:v>ChatGPT4o</c:v>
                  </c:pt>
                  <c:pt idx="2">
                    <c:v>GhatGPT3.5</c:v>
                  </c:pt>
                  <c:pt idx="3">
                    <c:v>ChatGPT4o</c:v>
                  </c:pt>
                  <c:pt idx="4">
                    <c:v>GhatGPT3.5</c:v>
                  </c:pt>
                  <c:pt idx="5">
                    <c:v>ChatGPT4o</c:v>
                  </c:pt>
                  <c:pt idx="6">
                    <c:v>GhatGPT3.5</c:v>
                  </c:pt>
                  <c:pt idx="7">
                    <c:v>ChatGPT4o</c:v>
                  </c:pt>
                  <c:pt idx="8">
                    <c:v>GhatGPT3.5</c:v>
                  </c:pt>
                  <c:pt idx="9">
                    <c:v>ChatGPT4o</c:v>
                  </c:pt>
                </c:lvl>
                <c:lvl>
                  <c:pt idx="0">
                    <c:v>Chinese</c:v>
                  </c:pt>
                  <c:pt idx="2">
                    <c:v>Hindi</c:v>
                  </c:pt>
                  <c:pt idx="4">
                    <c:v>Japanese</c:v>
                  </c:pt>
                  <c:pt idx="6">
                    <c:v>Korean</c:v>
                  </c:pt>
                  <c:pt idx="8">
                    <c:v>Russian</c:v>
                  </c:pt>
                </c:lvl>
              </c:multiLvlStrCache>
            </c:multiLvlStrRef>
          </c:cat>
          <c:val>
            <c:numRef>
              <c:f>'overall comparison'!$C$31:$L$31</c:f>
              <c:numCache>
                <c:formatCode>0.00</c:formatCode>
                <c:ptCount val="10"/>
                <c:pt idx="0">
                  <c:v>2.1666666666666656</c:v>
                </c:pt>
                <c:pt idx="1">
                  <c:v>2.5566666666666666</c:v>
                </c:pt>
                <c:pt idx="2">
                  <c:v>2.11</c:v>
                </c:pt>
                <c:pt idx="3">
                  <c:v>2.78</c:v>
                </c:pt>
                <c:pt idx="4">
                  <c:v>2.8866666666666667</c:v>
                </c:pt>
                <c:pt idx="5">
                  <c:v>2.9433333333333334</c:v>
                </c:pt>
                <c:pt idx="6">
                  <c:v>1.89</c:v>
                </c:pt>
                <c:pt idx="7">
                  <c:v>1.9466666666666665</c:v>
                </c:pt>
                <c:pt idx="8">
                  <c:v>2.0566666666666666</c:v>
                </c:pt>
                <c:pt idx="9">
                  <c:v>2.7233333333333332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7A-874A-BED1-6219152E1686}"/>
            </c:ext>
          </c:extLst>
        </c:ser>
        <c:ser>
          <c:idx val="1"/>
          <c:order val="1"/>
          <c:tx>
            <c:strRef>
              <c:f>'overall comparison'!$B$32</c:f>
              <c:strCache>
                <c:ptCount val="1"/>
                <c:pt idx="0">
                  <c:v>Semantic Coherence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T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'overall comparison'!$C$29:$L$30</c:f>
              <c:multiLvlStrCache>
                <c:ptCount val="10"/>
                <c:lvl>
                  <c:pt idx="0">
                    <c:v>GhatGPT3.5</c:v>
                  </c:pt>
                  <c:pt idx="1">
                    <c:v>ChatGPT4o</c:v>
                  </c:pt>
                  <c:pt idx="2">
                    <c:v>GhatGPT3.5</c:v>
                  </c:pt>
                  <c:pt idx="3">
                    <c:v>ChatGPT4o</c:v>
                  </c:pt>
                  <c:pt idx="4">
                    <c:v>GhatGPT3.5</c:v>
                  </c:pt>
                  <c:pt idx="5">
                    <c:v>ChatGPT4o</c:v>
                  </c:pt>
                  <c:pt idx="6">
                    <c:v>GhatGPT3.5</c:v>
                  </c:pt>
                  <c:pt idx="7">
                    <c:v>ChatGPT4o</c:v>
                  </c:pt>
                  <c:pt idx="8">
                    <c:v>GhatGPT3.5</c:v>
                  </c:pt>
                  <c:pt idx="9">
                    <c:v>ChatGPT4o</c:v>
                  </c:pt>
                </c:lvl>
                <c:lvl>
                  <c:pt idx="0">
                    <c:v>Chinese</c:v>
                  </c:pt>
                  <c:pt idx="2">
                    <c:v>Hindi</c:v>
                  </c:pt>
                  <c:pt idx="4">
                    <c:v>Japanese</c:v>
                  </c:pt>
                  <c:pt idx="6">
                    <c:v>Korean</c:v>
                  </c:pt>
                  <c:pt idx="8">
                    <c:v>Russian</c:v>
                  </c:pt>
                </c:lvl>
              </c:multiLvlStrCache>
            </c:multiLvlStrRef>
          </c:cat>
          <c:val>
            <c:numRef>
              <c:f>'overall comparison'!$C$32:$L$32</c:f>
              <c:numCache>
                <c:formatCode>0.00</c:formatCode>
                <c:ptCount val="10"/>
                <c:pt idx="0">
                  <c:v>2.4444444444444446</c:v>
                </c:pt>
                <c:pt idx="1">
                  <c:v>2.39</c:v>
                </c:pt>
                <c:pt idx="2">
                  <c:v>2.3866666666666667</c:v>
                </c:pt>
                <c:pt idx="3">
                  <c:v>2.6666666666666665</c:v>
                </c:pt>
                <c:pt idx="4">
                  <c:v>2.5566666666666666</c:v>
                </c:pt>
                <c:pt idx="5">
                  <c:v>3</c:v>
                </c:pt>
                <c:pt idx="6">
                  <c:v>2.0566666666666666</c:v>
                </c:pt>
                <c:pt idx="7">
                  <c:v>2.4466666666666668</c:v>
                </c:pt>
                <c:pt idx="8">
                  <c:v>2.0533333333333332</c:v>
                </c:pt>
                <c:pt idx="9">
                  <c:v>2.7766666666666668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B7A-874A-BED1-6219152E1686}"/>
            </c:ext>
          </c:extLst>
        </c:ser>
        <c:ser>
          <c:idx val="2"/>
          <c:order val="2"/>
          <c:tx>
            <c:strRef>
              <c:f>'overall comparison'!$B$33</c:f>
              <c:strCache>
                <c:ptCount val="1"/>
                <c:pt idx="0">
                  <c:v>Content&amp;Expression Maturity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T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'overall comparison'!$C$29:$L$30</c:f>
              <c:multiLvlStrCache>
                <c:ptCount val="10"/>
                <c:lvl>
                  <c:pt idx="0">
                    <c:v>GhatGPT3.5</c:v>
                  </c:pt>
                  <c:pt idx="1">
                    <c:v>ChatGPT4o</c:v>
                  </c:pt>
                  <c:pt idx="2">
                    <c:v>GhatGPT3.5</c:v>
                  </c:pt>
                  <c:pt idx="3">
                    <c:v>ChatGPT4o</c:v>
                  </c:pt>
                  <c:pt idx="4">
                    <c:v>GhatGPT3.5</c:v>
                  </c:pt>
                  <c:pt idx="5">
                    <c:v>ChatGPT4o</c:v>
                  </c:pt>
                  <c:pt idx="6">
                    <c:v>GhatGPT3.5</c:v>
                  </c:pt>
                  <c:pt idx="7">
                    <c:v>ChatGPT4o</c:v>
                  </c:pt>
                  <c:pt idx="8">
                    <c:v>GhatGPT3.5</c:v>
                  </c:pt>
                  <c:pt idx="9">
                    <c:v>ChatGPT4o</c:v>
                  </c:pt>
                </c:lvl>
                <c:lvl>
                  <c:pt idx="0">
                    <c:v>Chinese</c:v>
                  </c:pt>
                  <c:pt idx="2">
                    <c:v>Hindi</c:v>
                  </c:pt>
                  <c:pt idx="4">
                    <c:v>Japanese</c:v>
                  </c:pt>
                  <c:pt idx="6">
                    <c:v>Korean</c:v>
                  </c:pt>
                  <c:pt idx="8">
                    <c:v>Russian</c:v>
                  </c:pt>
                </c:lvl>
              </c:multiLvlStrCache>
            </c:multiLvlStrRef>
          </c:cat>
          <c:val>
            <c:numRef>
              <c:f>'overall comparison'!$C$33:$L$33</c:f>
              <c:numCache>
                <c:formatCode>0.00</c:formatCode>
                <c:ptCount val="10"/>
                <c:pt idx="0">
                  <c:v>2.0555555555555554</c:v>
                </c:pt>
                <c:pt idx="1">
                  <c:v>2.5566666666666666</c:v>
                </c:pt>
                <c:pt idx="2">
                  <c:v>1.72</c:v>
                </c:pt>
                <c:pt idx="3">
                  <c:v>2.61</c:v>
                </c:pt>
                <c:pt idx="4">
                  <c:v>2.1133333333333333</c:v>
                </c:pt>
                <c:pt idx="5">
                  <c:v>3</c:v>
                </c:pt>
                <c:pt idx="6">
                  <c:v>2.0566666666666666</c:v>
                </c:pt>
                <c:pt idx="7">
                  <c:v>2.2766666666666668</c:v>
                </c:pt>
                <c:pt idx="8">
                  <c:v>1.78</c:v>
                </c:pt>
                <c:pt idx="9">
                  <c:v>2.5566666666666666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B7A-874A-BED1-6219152E1686}"/>
            </c:ext>
          </c:extLst>
        </c:ser>
        <c:ser>
          <c:idx val="3"/>
          <c:order val="3"/>
          <c:tx>
            <c:strRef>
              <c:f>'overall comparison'!$B$34</c:f>
              <c:strCache>
                <c:ptCount val="1"/>
                <c:pt idx="0">
                  <c:v>Sociocultural Foundation&amp;Sensitivity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T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'overall comparison'!$C$29:$L$30</c:f>
              <c:multiLvlStrCache>
                <c:ptCount val="10"/>
                <c:lvl>
                  <c:pt idx="0">
                    <c:v>GhatGPT3.5</c:v>
                  </c:pt>
                  <c:pt idx="1">
                    <c:v>ChatGPT4o</c:v>
                  </c:pt>
                  <c:pt idx="2">
                    <c:v>GhatGPT3.5</c:v>
                  </c:pt>
                  <c:pt idx="3">
                    <c:v>ChatGPT4o</c:v>
                  </c:pt>
                  <c:pt idx="4">
                    <c:v>GhatGPT3.5</c:v>
                  </c:pt>
                  <c:pt idx="5">
                    <c:v>ChatGPT4o</c:v>
                  </c:pt>
                  <c:pt idx="6">
                    <c:v>GhatGPT3.5</c:v>
                  </c:pt>
                  <c:pt idx="7">
                    <c:v>ChatGPT4o</c:v>
                  </c:pt>
                  <c:pt idx="8">
                    <c:v>GhatGPT3.5</c:v>
                  </c:pt>
                  <c:pt idx="9">
                    <c:v>ChatGPT4o</c:v>
                  </c:pt>
                </c:lvl>
                <c:lvl>
                  <c:pt idx="0">
                    <c:v>Chinese</c:v>
                  </c:pt>
                  <c:pt idx="2">
                    <c:v>Hindi</c:v>
                  </c:pt>
                  <c:pt idx="4">
                    <c:v>Japanese</c:v>
                  </c:pt>
                  <c:pt idx="6">
                    <c:v>Korean</c:v>
                  </c:pt>
                  <c:pt idx="8">
                    <c:v>Russian</c:v>
                  </c:pt>
                </c:lvl>
              </c:multiLvlStrCache>
            </c:multiLvlStrRef>
          </c:cat>
          <c:val>
            <c:numRef>
              <c:f>'overall comparison'!$C$34:$L$34</c:f>
              <c:numCache>
                <c:formatCode>0.00</c:formatCode>
                <c:ptCount val="10"/>
                <c:pt idx="0">
                  <c:v>2</c:v>
                </c:pt>
                <c:pt idx="1">
                  <c:v>2.5566666666666666</c:v>
                </c:pt>
                <c:pt idx="2">
                  <c:v>2.0566666666666666</c:v>
                </c:pt>
                <c:pt idx="3">
                  <c:v>2.6666666666666665</c:v>
                </c:pt>
                <c:pt idx="4">
                  <c:v>1.5</c:v>
                </c:pt>
                <c:pt idx="5">
                  <c:v>2.5</c:v>
                </c:pt>
                <c:pt idx="6">
                  <c:v>1.89</c:v>
                </c:pt>
                <c:pt idx="7">
                  <c:v>2.2200000000000002</c:v>
                </c:pt>
                <c:pt idx="8">
                  <c:v>2.1666666666666665</c:v>
                </c:pt>
                <c:pt idx="9">
                  <c:v>2.7766666666666668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B7A-874A-BED1-6219152E16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955937120"/>
        <c:axId val="955938848"/>
      </c:barChart>
      <c:catAx>
        <c:axId val="95593712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TR"/>
          </a:p>
        </c:txPr>
        <c:crossAx val="955938848"/>
        <c:crosses val="autoZero"/>
        <c:auto val="1"/>
        <c:lblAlgn val="ctr"/>
        <c:lblOffset val="100"/>
        <c:noMultiLvlLbl val="0"/>
      </c:catAx>
      <c:valAx>
        <c:axId val="955938848"/>
        <c:scaling>
          <c:orientation val="minMax"/>
          <c:max val="3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TR"/>
          </a:p>
        </c:txPr>
        <c:crossAx val="9559371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T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TR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chemeClr val="tx1"/>
                </a:solidFill>
              </a:rPr>
              <a:t>Overall performance</a:t>
            </a:r>
            <a:r>
              <a:rPr lang="en-US" b="1" baseline="0">
                <a:solidFill>
                  <a:schemeClr val="tx1"/>
                </a:solidFill>
              </a:rPr>
              <a:t> by text types with ChatGPT-3.5</a:t>
            </a:r>
            <a:endParaRPr lang="en-US" b="1">
              <a:solidFill>
                <a:schemeClr val="tx1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TR"/>
        </a:p>
      </c:txPr>
    </c:title>
    <c:autoTitleDeleted val="0"/>
    <c:plotArea>
      <c:layout/>
      <c:radarChart>
        <c:radarStyle val="marker"/>
        <c:varyColors val="0"/>
        <c:ser>
          <c:idx val="0"/>
          <c:order val="0"/>
          <c:tx>
            <c:strRef>
              <c:f>'Overall_text based'!$C$33:$C$34</c:f>
              <c:strCache>
                <c:ptCount val="2"/>
                <c:pt idx="1">
                  <c:v>Essay</c:v>
                </c:pt>
              </c:strCache>
            </c:strRef>
          </c:tx>
          <c:spPr>
            <a:ln w="5080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6.4423765211166786E-2"/>
                  <c:y val="1.930501930501930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A5D-8649-B92A-808AD873A9BA}"/>
                </c:ext>
              </c:extLst>
            </c:dLbl>
            <c:dLbl>
              <c:idx val="1"/>
              <c:layout>
                <c:manualLayout>
                  <c:x val="-3.4359341445955621E-2"/>
                  <c:y val="-3.66795366795366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A5D-8649-B92A-808AD873A9BA}"/>
                </c:ext>
              </c:extLst>
            </c:dLbl>
            <c:dLbl>
              <c:idx val="2"/>
              <c:layout>
                <c:manualLayout>
                  <c:x val="-5.7265569076593746E-3"/>
                  <c:y val="-5.59845559845559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A5D-8649-B92A-808AD873A9BA}"/>
                </c:ext>
              </c:extLst>
            </c:dLbl>
            <c:dLbl>
              <c:idx val="3"/>
              <c:layout>
                <c:manualLayout>
                  <c:x val="3.4359341445955566E-2"/>
                  <c:y val="-3.28185328185329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A5D-8649-B92A-808AD873A9BA}"/>
                </c:ext>
              </c:extLst>
            </c:dLbl>
            <c:dLbl>
              <c:idx val="4"/>
              <c:layout>
                <c:manualLayout>
                  <c:x val="2.0042949176807393E-2"/>
                  <c:y val="4.44015444015444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2A5D-8649-B92A-808AD873A9BA}"/>
                </c:ext>
              </c:extLst>
            </c:dLbl>
            <c:spPr>
              <a:solidFill>
                <a:schemeClr val="accent6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T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'Overall_text based'!$B$35:$B$39</c:f>
              <c:strCache>
                <c:ptCount val="5"/>
                <c:pt idx="0">
                  <c:v>CHN</c:v>
                </c:pt>
                <c:pt idx="1">
                  <c:v>HND</c:v>
                </c:pt>
                <c:pt idx="2">
                  <c:v>JPN</c:v>
                </c:pt>
                <c:pt idx="3">
                  <c:v>KOR</c:v>
                </c:pt>
                <c:pt idx="4">
                  <c:v>RUS</c:v>
                </c:pt>
              </c:strCache>
            </c:strRef>
          </c:cat>
          <c:val>
            <c:numRef>
              <c:f>'Overall_text based'!$C$35:$C$39</c:f>
              <c:numCache>
                <c:formatCode>0.00</c:formatCode>
                <c:ptCount val="5"/>
                <c:pt idx="0">
                  <c:v>2.21</c:v>
                </c:pt>
                <c:pt idx="1">
                  <c:v>2.2075</c:v>
                </c:pt>
                <c:pt idx="2">
                  <c:v>2.67</c:v>
                </c:pt>
                <c:pt idx="3">
                  <c:v>2.13</c:v>
                </c:pt>
                <c:pt idx="4">
                  <c:v>2.17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5D-8649-B92A-808AD873A9BA}"/>
            </c:ext>
          </c:extLst>
        </c:ser>
        <c:ser>
          <c:idx val="1"/>
          <c:order val="1"/>
          <c:tx>
            <c:strRef>
              <c:f>'Overall_text based'!$D$33:$D$34</c:f>
              <c:strCache>
                <c:ptCount val="2"/>
                <c:pt idx="1">
                  <c:v>E-mail</c:v>
                </c:pt>
              </c:strCache>
            </c:strRef>
          </c:tx>
          <c:spPr>
            <a:ln w="5080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6.0128847530422226E-2"/>
                  <c:y val="2.50965250965250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A5D-8649-B92A-808AD873A9BA}"/>
                </c:ext>
              </c:extLst>
            </c:dLbl>
            <c:dLbl>
              <c:idx val="3"/>
              <c:layout>
                <c:manualLayout>
                  <c:x val="-3.1496062992126039E-2"/>
                  <c:y val="-4.24710424710426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A5D-8649-B92A-808AD873A9BA}"/>
                </c:ext>
              </c:extLst>
            </c:dLbl>
            <c:dLbl>
              <c:idx val="4"/>
              <c:layout>
                <c:manualLayout>
                  <c:x val="1.7179670722977811E-2"/>
                  <c:y val="-2.70270270270270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2A5D-8649-B92A-808AD873A9BA}"/>
                </c:ext>
              </c:extLst>
            </c:dLbl>
            <c:spPr>
              <a:solidFill>
                <a:schemeClr val="accent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T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'Overall_text based'!$B$35:$B$39</c:f>
              <c:strCache>
                <c:ptCount val="5"/>
                <c:pt idx="0">
                  <c:v>CHN</c:v>
                </c:pt>
                <c:pt idx="1">
                  <c:v>HND</c:v>
                </c:pt>
                <c:pt idx="2">
                  <c:v>JPN</c:v>
                </c:pt>
                <c:pt idx="3">
                  <c:v>KOR</c:v>
                </c:pt>
                <c:pt idx="4">
                  <c:v>RUS</c:v>
                </c:pt>
              </c:strCache>
            </c:strRef>
          </c:cat>
          <c:val>
            <c:numRef>
              <c:f>'Overall_text based'!$D$35:$D$39</c:f>
              <c:numCache>
                <c:formatCode>0.00</c:formatCode>
                <c:ptCount val="5"/>
                <c:pt idx="0">
                  <c:v>2</c:v>
                </c:pt>
                <c:pt idx="1">
                  <c:v>2.13</c:v>
                </c:pt>
                <c:pt idx="2">
                  <c:v>1.83</c:v>
                </c:pt>
                <c:pt idx="3">
                  <c:v>1.67</c:v>
                </c:pt>
                <c:pt idx="4">
                  <c:v>1.75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A5D-8649-B92A-808AD873A9BA}"/>
            </c:ext>
          </c:extLst>
        </c:ser>
        <c:ser>
          <c:idx val="2"/>
          <c:order val="2"/>
          <c:tx>
            <c:strRef>
              <c:f>'Overall_text based'!$E$33:$E$34</c:f>
              <c:strCache>
                <c:ptCount val="2"/>
                <c:pt idx="1">
                  <c:v>Story</c:v>
                </c:pt>
              </c:strCache>
            </c:strRef>
          </c:tx>
          <c:spPr>
            <a:ln w="5080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7.1581961345740875E-3"/>
                  <c:y val="3.47490347490347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A5D-8649-B92A-808AD873A9BA}"/>
                </c:ext>
              </c:extLst>
            </c:dLbl>
            <c:dLbl>
              <c:idx val="1"/>
              <c:layout>
                <c:manualLayout>
                  <c:x val="0"/>
                  <c:y val="3.86100386100386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A5D-8649-B92A-808AD873A9BA}"/>
                </c:ext>
              </c:extLst>
            </c:dLbl>
            <c:dLbl>
              <c:idx val="2"/>
              <c:layout>
                <c:manualLayout>
                  <c:x val="2.2906227630637079E-2"/>
                  <c:y val="-5.79150579150579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A5D-8649-B92A-808AD873A9BA}"/>
                </c:ext>
              </c:extLst>
            </c:dLbl>
            <c:dLbl>
              <c:idx val="3"/>
              <c:layout>
                <c:manualLayout>
                  <c:x val="-1.1453113815318593E-2"/>
                  <c:y val="-3.86100386100386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2A5D-8649-B92A-808AD873A9BA}"/>
                </c:ext>
              </c:extLst>
            </c:dLbl>
            <c:spPr>
              <a:solidFill>
                <a:srgbClr val="FFC000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T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'Overall_text based'!$B$35:$B$39</c:f>
              <c:strCache>
                <c:ptCount val="5"/>
                <c:pt idx="0">
                  <c:v>CHN</c:v>
                </c:pt>
                <c:pt idx="1">
                  <c:v>HND</c:v>
                </c:pt>
                <c:pt idx="2">
                  <c:v>JPN</c:v>
                </c:pt>
                <c:pt idx="3">
                  <c:v>KOR</c:v>
                </c:pt>
                <c:pt idx="4">
                  <c:v>RUS</c:v>
                </c:pt>
              </c:strCache>
            </c:strRef>
          </c:cat>
          <c:val>
            <c:numRef>
              <c:f>'Overall_text based'!$E$35:$E$39</c:f>
              <c:numCache>
                <c:formatCode>0.00</c:formatCode>
                <c:ptCount val="5"/>
                <c:pt idx="0">
                  <c:v>2.29</c:v>
                </c:pt>
                <c:pt idx="1">
                  <c:v>1.87</c:v>
                </c:pt>
                <c:pt idx="2">
                  <c:v>2.29</c:v>
                </c:pt>
                <c:pt idx="3">
                  <c:v>2.13</c:v>
                </c:pt>
                <c:pt idx="4">
                  <c:v>2.13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A5D-8649-B92A-808AD873A9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91170400"/>
        <c:axId val="1391172112"/>
      </c:radarChart>
      <c:catAx>
        <c:axId val="13911704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TR"/>
          </a:p>
        </c:txPr>
        <c:crossAx val="1391172112"/>
        <c:crosses val="autoZero"/>
        <c:auto val="1"/>
        <c:lblAlgn val="ctr"/>
        <c:lblOffset val="100"/>
        <c:noMultiLvlLbl val="0"/>
      </c:catAx>
      <c:valAx>
        <c:axId val="13911721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TR"/>
          </a:p>
        </c:txPr>
        <c:crossAx val="13911704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5.8004272372181108E-2"/>
          <c:y val="4.6251330070227706E-2"/>
          <c:w val="0.8961832971153898"/>
          <c:h val="9.816815566323441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T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TR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chemeClr val="tx1"/>
                </a:solidFill>
              </a:rPr>
              <a:t>Overall performance</a:t>
            </a:r>
            <a:r>
              <a:rPr lang="en-US" b="1" baseline="0">
                <a:solidFill>
                  <a:schemeClr val="tx1"/>
                </a:solidFill>
              </a:rPr>
              <a:t> by text types with ChatGPT-4o</a:t>
            </a:r>
            <a:endParaRPr lang="en-US" b="1">
              <a:solidFill>
                <a:schemeClr val="tx1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TR"/>
        </a:p>
      </c:txPr>
    </c:title>
    <c:autoTitleDeleted val="0"/>
    <c:plotArea>
      <c:layout/>
      <c:radarChart>
        <c:radarStyle val="marker"/>
        <c:varyColors val="0"/>
        <c:ser>
          <c:idx val="0"/>
          <c:order val="0"/>
          <c:tx>
            <c:strRef>
              <c:f>'Overall_text based'!$F$33:$F$34</c:f>
              <c:strCache>
                <c:ptCount val="2"/>
                <c:pt idx="1">
                  <c:v>Essay</c:v>
                </c:pt>
              </c:strCache>
            </c:strRef>
          </c:tx>
          <c:spPr>
            <a:ln w="5080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6.4423765211166786E-2"/>
                  <c:y val="1.930501930501930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D7F-D440-838C-0BE079719EF6}"/>
                </c:ext>
              </c:extLst>
            </c:dLbl>
            <c:dLbl>
              <c:idx val="1"/>
              <c:layout>
                <c:manualLayout>
                  <c:x val="-3.4359341445955621E-2"/>
                  <c:y val="-3.66795366795366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D7F-D440-838C-0BE079719EF6}"/>
                </c:ext>
              </c:extLst>
            </c:dLbl>
            <c:dLbl>
              <c:idx val="2"/>
              <c:layout>
                <c:manualLayout>
                  <c:x val="-5.7265569076593746E-3"/>
                  <c:y val="-5.59845559845559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D7F-D440-838C-0BE079719EF6}"/>
                </c:ext>
              </c:extLst>
            </c:dLbl>
            <c:dLbl>
              <c:idx val="3"/>
              <c:layout>
                <c:manualLayout>
                  <c:x val="3.4359341445955566E-2"/>
                  <c:y val="-3.28185328185329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D7F-D440-838C-0BE079719EF6}"/>
                </c:ext>
              </c:extLst>
            </c:dLbl>
            <c:dLbl>
              <c:idx val="4"/>
              <c:layout>
                <c:manualLayout>
                  <c:x val="2.0042949176807393E-2"/>
                  <c:y val="4.44015444015444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D7F-D440-838C-0BE079719EF6}"/>
                </c:ext>
              </c:extLst>
            </c:dLbl>
            <c:spPr>
              <a:solidFill>
                <a:schemeClr val="accent6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T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'Overall_text based'!$B$35:$B$39</c:f>
              <c:strCache>
                <c:ptCount val="5"/>
                <c:pt idx="0">
                  <c:v>CHN</c:v>
                </c:pt>
                <c:pt idx="1">
                  <c:v>HND</c:v>
                </c:pt>
                <c:pt idx="2">
                  <c:v>JPN</c:v>
                </c:pt>
                <c:pt idx="3">
                  <c:v>KOR</c:v>
                </c:pt>
                <c:pt idx="4">
                  <c:v>RUS</c:v>
                </c:pt>
              </c:strCache>
            </c:strRef>
          </c:cat>
          <c:val>
            <c:numRef>
              <c:f>'Overall_text based'!$F$35:$F$39</c:f>
              <c:numCache>
                <c:formatCode>0.00</c:formatCode>
                <c:ptCount val="5"/>
                <c:pt idx="0">
                  <c:v>2.34</c:v>
                </c:pt>
                <c:pt idx="1">
                  <c:v>2.92</c:v>
                </c:pt>
                <c:pt idx="2">
                  <c:v>2.75</c:v>
                </c:pt>
                <c:pt idx="3">
                  <c:v>2.67</c:v>
                </c:pt>
                <c:pt idx="4">
                  <c:v>2.84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D7F-D440-838C-0BE079719EF6}"/>
            </c:ext>
          </c:extLst>
        </c:ser>
        <c:ser>
          <c:idx val="1"/>
          <c:order val="1"/>
          <c:tx>
            <c:strRef>
              <c:f>'Overall_text based'!$G$33:$G$34</c:f>
              <c:strCache>
                <c:ptCount val="2"/>
                <c:pt idx="1">
                  <c:v>E-mail</c:v>
                </c:pt>
              </c:strCache>
            </c:strRef>
          </c:tx>
          <c:spPr>
            <a:ln w="5080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6.0128847530422226E-2"/>
                  <c:y val="2.50965250965250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D7F-D440-838C-0BE079719EF6}"/>
                </c:ext>
              </c:extLst>
            </c:dLbl>
            <c:dLbl>
              <c:idx val="3"/>
              <c:layout>
                <c:manualLayout>
                  <c:x val="-3.1496062992126039E-2"/>
                  <c:y val="-4.24710424710426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D7F-D440-838C-0BE079719EF6}"/>
                </c:ext>
              </c:extLst>
            </c:dLbl>
            <c:dLbl>
              <c:idx val="4"/>
              <c:layout>
                <c:manualLayout>
                  <c:x val="1.7179670722977811E-2"/>
                  <c:y val="-2.70270270270270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D7F-D440-838C-0BE079719EF6}"/>
                </c:ext>
              </c:extLst>
            </c:dLbl>
            <c:spPr>
              <a:solidFill>
                <a:schemeClr val="accent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T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'Overall_text based'!$B$35:$B$39</c:f>
              <c:strCache>
                <c:ptCount val="5"/>
                <c:pt idx="0">
                  <c:v>CHN</c:v>
                </c:pt>
                <c:pt idx="1">
                  <c:v>HND</c:v>
                </c:pt>
                <c:pt idx="2">
                  <c:v>JPN</c:v>
                </c:pt>
                <c:pt idx="3">
                  <c:v>KOR</c:v>
                </c:pt>
                <c:pt idx="4">
                  <c:v>RUS</c:v>
                </c:pt>
              </c:strCache>
            </c:strRef>
          </c:cat>
          <c:val>
            <c:numRef>
              <c:f>'Overall_text based'!$G$35:$G$39</c:f>
              <c:numCache>
                <c:formatCode>0.00</c:formatCode>
                <c:ptCount val="5"/>
                <c:pt idx="0">
                  <c:v>2.79</c:v>
                </c:pt>
                <c:pt idx="1">
                  <c:v>2.02</c:v>
                </c:pt>
                <c:pt idx="2">
                  <c:v>2.92</c:v>
                </c:pt>
                <c:pt idx="3">
                  <c:v>1.83</c:v>
                </c:pt>
                <c:pt idx="4">
                  <c:v>2.38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BD7F-D440-838C-0BE079719EF6}"/>
            </c:ext>
          </c:extLst>
        </c:ser>
        <c:ser>
          <c:idx val="2"/>
          <c:order val="2"/>
          <c:tx>
            <c:strRef>
              <c:f>'Overall_text based'!$H$33:$H$34</c:f>
              <c:strCache>
                <c:ptCount val="2"/>
                <c:pt idx="1">
                  <c:v>Story</c:v>
                </c:pt>
              </c:strCache>
            </c:strRef>
          </c:tx>
          <c:spPr>
            <a:ln w="5080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7.1581961345740875E-3"/>
                  <c:y val="3.47490347490347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D7F-D440-838C-0BE079719EF6}"/>
                </c:ext>
              </c:extLst>
            </c:dLbl>
            <c:dLbl>
              <c:idx val="1"/>
              <c:layout>
                <c:manualLayout>
                  <c:x val="0"/>
                  <c:y val="3.86100386100386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D7F-D440-838C-0BE079719EF6}"/>
                </c:ext>
              </c:extLst>
            </c:dLbl>
            <c:dLbl>
              <c:idx val="2"/>
              <c:layout>
                <c:manualLayout>
                  <c:x val="2.2906227630637079E-2"/>
                  <c:y val="-5.79150579150579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D7F-D440-838C-0BE079719EF6}"/>
                </c:ext>
              </c:extLst>
            </c:dLbl>
            <c:dLbl>
              <c:idx val="3"/>
              <c:layout>
                <c:manualLayout>
                  <c:x val="-1.1453113815318593E-2"/>
                  <c:y val="-3.86100386100386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D7F-D440-838C-0BE079719EF6}"/>
                </c:ext>
              </c:extLst>
            </c:dLbl>
            <c:spPr>
              <a:solidFill>
                <a:srgbClr val="FFC000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T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'Overall_text based'!$B$35:$B$39</c:f>
              <c:strCache>
                <c:ptCount val="5"/>
                <c:pt idx="0">
                  <c:v>CHN</c:v>
                </c:pt>
                <c:pt idx="1">
                  <c:v>HND</c:v>
                </c:pt>
                <c:pt idx="2">
                  <c:v>JPN</c:v>
                </c:pt>
                <c:pt idx="3">
                  <c:v>KOR</c:v>
                </c:pt>
                <c:pt idx="4">
                  <c:v>RUS</c:v>
                </c:pt>
              </c:strCache>
            </c:strRef>
          </c:cat>
          <c:val>
            <c:numRef>
              <c:f>'Overall_text based'!$H$35:$H$39</c:f>
              <c:numCache>
                <c:formatCode>0.00</c:formatCode>
                <c:ptCount val="5"/>
                <c:pt idx="0">
                  <c:v>2.42</c:v>
                </c:pt>
                <c:pt idx="1">
                  <c:v>2.21</c:v>
                </c:pt>
                <c:pt idx="2">
                  <c:v>2.92</c:v>
                </c:pt>
                <c:pt idx="3">
                  <c:v>2.17</c:v>
                </c:pt>
                <c:pt idx="4">
                  <c:v>2.92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BD7F-D440-838C-0BE079719E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91170400"/>
        <c:axId val="1391172112"/>
      </c:radarChart>
      <c:catAx>
        <c:axId val="13911704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TR"/>
          </a:p>
        </c:txPr>
        <c:crossAx val="1391172112"/>
        <c:crosses val="autoZero"/>
        <c:auto val="1"/>
        <c:lblAlgn val="ctr"/>
        <c:lblOffset val="100"/>
        <c:noMultiLvlLbl val="0"/>
      </c:catAx>
      <c:valAx>
        <c:axId val="13911721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TR"/>
          </a:p>
        </c:txPr>
        <c:crossAx val="13911704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5.8004272372181108E-2"/>
          <c:y val="4.6251330070227706E-2"/>
          <c:w val="0.8961832971153898"/>
          <c:h val="9.816815566323441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T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T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u="none" strike="noStrike" kern="1200" spc="0" baseline="0">
                <a:solidFill>
                  <a:schemeClr val="tx1"/>
                </a:solidFill>
              </a:rPr>
              <a:t>Hindi (overall performance)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TR"/>
        </a:p>
      </c:txPr>
    </c:title>
    <c:autoTitleDeleted val="0"/>
    <c:plotArea>
      <c:layout>
        <c:manualLayout>
          <c:layoutTarget val="inner"/>
          <c:xMode val="edge"/>
          <c:yMode val="edge"/>
          <c:x val="0.20214432110262437"/>
          <c:y val="0.11200909757943939"/>
          <c:w val="0.60619008727853585"/>
          <c:h val="0.85386944226265737"/>
        </c:manualLayout>
      </c:layout>
      <c:radarChart>
        <c:radarStyle val="marker"/>
        <c:varyColors val="0"/>
        <c:ser>
          <c:idx val="0"/>
          <c:order val="0"/>
          <c:tx>
            <c:strRef>
              <c:f>Hindi!$D$45</c:f>
              <c:strCache>
                <c:ptCount val="1"/>
                <c:pt idx="0">
                  <c:v>Sociocultural Foundation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1"/>
              <c:layout>
                <c:manualLayout>
                  <c:x val="-7.4034239378345676E-2"/>
                  <c:y val="3.894803504096372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5C8A-6C43-A504-A7AFC5973483}"/>
                </c:ext>
              </c:extLst>
            </c:dLbl>
            <c:dLbl>
              <c:idx val="2"/>
              <c:layout>
                <c:manualLayout>
                  <c:x val="-6.78647194301501E-2"/>
                  <c:y val="-6.23168560655431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5C8A-6C43-A504-A7AFC5973483}"/>
                </c:ext>
              </c:extLst>
            </c:dLbl>
            <c:dLbl>
              <c:idx val="3"/>
              <c:layout>
                <c:manualLayout>
                  <c:x val="-2.930521975392851E-2"/>
                  <c:y val="-6.42642578175913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5C8A-6C43-A504-A7AFC5973483}"/>
                </c:ext>
              </c:extLst>
            </c:dLbl>
            <c:dLbl>
              <c:idx val="4"/>
              <c:layout>
                <c:manualLayout>
                  <c:x val="7.1961586832832519E-2"/>
                  <c:y val="1.16006798076662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C8A-6C43-A504-A7AFC5973483}"/>
                </c:ext>
              </c:extLst>
            </c:dLbl>
            <c:dLbl>
              <c:idx val="5"/>
              <c:layout>
                <c:manualLayout>
                  <c:x val="5.887766195413565E-2"/>
                  <c:y val="6.96040788459972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C8A-6C43-A504-A7AFC597348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n-T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Hindi!$E$44:$J$44</c:f>
              <c:strCache>
                <c:ptCount val="6"/>
                <c:pt idx="0">
                  <c:v>Essay (3.5)</c:v>
                </c:pt>
                <c:pt idx="1">
                  <c:v>Email (3.5)</c:v>
                </c:pt>
                <c:pt idx="2">
                  <c:v>Story (3.5)</c:v>
                </c:pt>
                <c:pt idx="3">
                  <c:v>Essay (4o)</c:v>
                </c:pt>
                <c:pt idx="4">
                  <c:v>Email (4o)</c:v>
                </c:pt>
                <c:pt idx="5">
                  <c:v>Story (4o)</c:v>
                </c:pt>
              </c:strCache>
            </c:strRef>
          </c:cat>
          <c:val>
            <c:numRef>
              <c:f>Hindi!$E$45:$J$45</c:f>
              <c:numCache>
                <c:formatCode>0.00</c:formatCode>
                <c:ptCount val="6"/>
                <c:pt idx="0">
                  <c:v>2.17</c:v>
                </c:pt>
                <c:pt idx="1">
                  <c:v>2.17</c:v>
                </c:pt>
                <c:pt idx="2">
                  <c:v>1.83</c:v>
                </c:pt>
                <c:pt idx="3">
                  <c:v>3</c:v>
                </c:pt>
                <c:pt idx="4">
                  <c:v>3</c:v>
                </c:pt>
                <c:pt idx="5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8A-6C43-A504-A7AFC5973483}"/>
            </c:ext>
          </c:extLst>
        </c:ser>
        <c:ser>
          <c:idx val="1"/>
          <c:order val="1"/>
          <c:tx>
            <c:strRef>
              <c:f>Hindi!$D$46</c:f>
              <c:strCache>
                <c:ptCount val="1"/>
                <c:pt idx="0">
                  <c:v>Content Maturity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1"/>
              <c:layout>
                <c:manualLayout>
                  <c:x val="-2.4678079792781856E-2"/>
                  <c:y val="5.45272490573502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5C8A-6C43-A504-A7AFC5973483}"/>
                </c:ext>
              </c:extLst>
            </c:dLbl>
            <c:dLbl>
              <c:idx val="2"/>
              <c:layout>
                <c:manualLayout>
                  <c:x val="-7.7118999352443415E-2"/>
                  <c:y val="-3.31058297848198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5C8A-6C43-A504-A7AFC5973483}"/>
                </c:ext>
              </c:extLst>
            </c:dLbl>
            <c:dLbl>
              <c:idx val="3"/>
              <c:layout>
                <c:manualLayout>
                  <c:x val="1.5423799870488094E-3"/>
                  <c:y val="-0.1395344023086677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5C8A-6C43-A504-A7AFC5973483}"/>
                </c:ext>
              </c:extLst>
            </c:dLbl>
            <c:dLbl>
              <c:idx val="4"/>
              <c:layout>
                <c:manualLayout>
                  <c:x val="5.560668073446149E-2"/>
                  <c:y val="-1.657239972523744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C8A-6C43-A504-A7AFC5973483}"/>
                </c:ext>
              </c:extLst>
            </c:dLbl>
            <c:dLbl>
              <c:idx val="5"/>
              <c:layout>
                <c:manualLayout>
                  <c:x val="6.3238970247034593E-2"/>
                  <c:y val="5.46889190932834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C8A-6C43-A504-A7AFC597348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2"/>
                    </a:solidFill>
                    <a:latin typeface="+mn-lt"/>
                    <a:ea typeface="+mn-ea"/>
                    <a:cs typeface="+mn-cs"/>
                  </a:defRPr>
                </a:pPr>
                <a:endParaRPr lang="en-T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Hindi!$E$44:$J$44</c:f>
              <c:strCache>
                <c:ptCount val="6"/>
                <c:pt idx="0">
                  <c:v>Essay (3.5)</c:v>
                </c:pt>
                <c:pt idx="1">
                  <c:v>Email (3.5)</c:v>
                </c:pt>
                <c:pt idx="2">
                  <c:v>Story (3.5)</c:v>
                </c:pt>
                <c:pt idx="3">
                  <c:v>Essay (4o)</c:v>
                </c:pt>
                <c:pt idx="4">
                  <c:v>Email (4o)</c:v>
                </c:pt>
                <c:pt idx="5">
                  <c:v>Story (4o)</c:v>
                </c:pt>
              </c:strCache>
            </c:strRef>
          </c:cat>
          <c:val>
            <c:numRef>
              <c:f>Hindi!$E$46:$J$46</c:f>
              <c:numCache>
                <c:formatCode>0.00</c:formatCode>
                <c:ptCount val="6"/>
                <c:pt idx="0">
                  <c:v>1.83</c:v>
                </c:pt>
                <c:pt idx="1">
                  <c:v>2</c:v>
                </c:pt>
                <c:pt idx="2">
                  <c:v>1.33</c:v>
                </c:pt>
                <c:pt idx="3">
                  <c:v>2.83</c:v>
                </c:pt>
                <c:pt idx="4">
                  <c:v>3</c:v>
                </c:pt>
                <c:pt idx="5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C8A-6C43-A504-A7AFC5973483}"/>
            </c:ext>
          </c:extLst>
        </c:ser>
        <c:ser>
          <c:idx val="2"/>
          <c:order val="2"/>
          <c:tx>
            <c:strRef>
              <c:f>Hindi!$D$47</c:f>
              <c:strCache>
                <c:ptCount val="1"/>
                <c:pt idx="0">
                  <c:v>Semantic Coherence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50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dLbl>
              <c:idx val="1"/>
              <c:layout>
                <c:manualLayout>
                  <c:x val="-5.0898539572612575E-2"/>
                  <c:y val="1.94740175204822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5C8A-6C43-A504-A7AFC5973483}"/>
                </c:ext>
              </c:extLst>
            </c:dLbl>
            <c:dLbl>
              <c:idx val="2"/>
              <c:layout>
                <c:manualLayout>
                  <c:x val="-3.0847599740977321E-2"/>
                  <c:y val="-5.45272490573502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5C8A-6C43-A504-A7AFC5973483}"/>
                </c:ext>
              </c:extLst>
            </c:dLbl>
            <c:dLbl>
              <c:idx val="3"/>
              <c:layout>
                <c:manualLayout>
                  <c:x val="-2.1593319818684179E-2"/>
                  <c:y val="-0.1156095750830712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5C8A-6C43-A504-A7AFC5973483}"/>
                </c:ext>
              </c:extLst>
            </c:dLbl>
            <c:dLbl>
              <c:idx val="4"/>
              <c:layout>
                <c:manualLayout>
                  <c:x val="4.5793737075438871E-2"/>
                  <c:y val="-1.98868796702849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C8A-6C43-A504-A7AFC5973483}"/>
                </c:ext>
              </c:extLst>
            </c:dLbl>
            <c:dLbl>
              <c:idx val="5"/>
              <c:layout>
                <c:manualLayout>
                  <c:x val="5.560668073446149E-2"/>
                  <c:y val="1.16006798076661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C8A-6C43-A504-A7AFC597348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n-T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Hindi!$E$44:$J$44</c:f>
              <c:strCache>
                <c:ptCount val="6"/>
                <c:pt idx="0">
                  <c:v>Essay (3.5)</c:v>
                </c:pt>
                <c:pt idx="1">
                  <c:v>Email (3.5)</c:v>
                </c:pt>
                <c:pt idx="2">
                  <c:v>Story (3.5)</c:v>
                </c:pt>
                <c:pt idx="3">
                  <c:v>Essay (4o)</c:v>
                </c:pt>
                <c:pt idx="4">
                  <c:v>Email (4o)</c:v>
                </c:pt>
                <c:pt idx="5">
                  <c:v>Story (4o)</c:v>
                </c:pt>
              </c:strCache>
            </c:strRef>
          </c:cat>
          <c:val>
            <c:numRef>
              <c:f>Hindi!$E$47:$J$47</c:f>
              <c:numCache>
                <c:formatCode>0.00</c:formatCode>
                <c:ptCount val="6"/>
                <c:pt idx="0">
                  <c:v>2.33</c:v>
                </c:pt>
                <c:pt idx="1">
                  <c:v>2.5</c:v>
                </c:pt>
                <c:pt idx="2">
                  <c:v>2.33</c:v>
                </c:pt>
                <c:pt idx="3">
                  <c:v>2.83</c:v>
                </c:pt>
                <c:pt idx="4">
                  <c:v>3</c:v>
                </c:pt>
                <c:pt idx="5">
                  <c:v>2.17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C8A-6C43-A504-A7AFC5973483}"/>
            </c:ext>
          </c:extLst>
        </c:ser>
        <c:ser>
          <c:idx val="3"/>
          <c:order val="3"/>
          <c:tx>
            <c:strRef>
              <c:f>Hindi!$D$48</c:f>
              <c:strCache>
                <c:ptCount val="1"/>
                <c:pt idx="0">
                  <c:v>Linguistic Naturalness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dLbls>
            <c:dLbl>
              <c:idx val="1"/>
              <c:layout>
                <c:manualLayout>
                  <c:x val="-8.6373279274736606E-2"/>
                  <c:y val="3.70006332889162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5C8A-6C43-A504-A7AFC5973483}"/>
                </c:ext>
              </c:extLst>
            </c:dLbl>
            <c:dLbl>
              <c:idx val="2"/>
              <c:layout>
                <c:manualLayout>
                  <c:x val="-5.0898539572612575E-2"/>
                  <c:y val="-1.16844105122894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5C8A-6C43-A504-A7AFC5973483}"/>
                </c:ext>
              </c:extLst>
            </c:dLbl>
            <c:dLbl>
              <c:idx val="3"/>
              <c:layout>
                <c:manualLayout>
                  <c:x val="3.8559499676221652E-2"/>
                  <c:y val="-5.750676788030312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5C8A-6C43-A504-A7AFC5973483}"/>
                </c:ext>
              </c:extLst>
            </c:dLbl>
            <c:dLbl>
              <c:idx val="4"/>
              <c:layout>
                <c:manualLayout>
                  <c:x val="4.5793737075438871E-2"/>
                  <c:y val="-2.32013596153324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C8A-6C43-A504-A7AFC5973483}"/>
                </c:ext>
              </c:extLst>
            </c:dLbl>
            <c:dLbl>
              <c:idx val="5"/>
              <c:layout>
                <c:manualLayout>
                  <c:x val="5.9967989027360426E-2"/>
                  <c:y val="3.314479945047427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C8A-6C43-A504-A7AFC597348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4"/>
                    </a:solidFill>
                    <a:latin typeface="+mn-lt"/>
                    <a:ea typeface="+mn-ea"/>
                    <a:cs typeface="+mn-cs"/>
                  </a:defRPr>
                </a:pPr>
                <a:endParaRPr lang="en-T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Hindi!$E$44:$J$44</c:f>
              <c:strCache>
                <c:ptCount val="6"/>
                <c:pt idx="0">
                  <c:v>Essay (3.5)</c:v>
                </c:pt>
                <c:pt idx="1">
                  <c:v>Email (3.5)</c:v>
                </c:pt>
                <c:pt idx="2">
                  <c:v>Story (3.5)</c:v>
                </c:pt>
                <c:pt idx="3">
                  <c:v>Essay (4o)</c:v>
                </c:pt>
                <c:pt idx="4">
                  <c:v>Email (4o)</c:v>
                </c:pt>
                <c:pt idx="5">
                  <c:v>Story (4o)</c:v>
                </c:pt>
              </c:strCache>
            </c:strRef>
          </c:cat>
          <c:val>
            <c:numRef>
              <c:f>Hindi!$E$48:$J$48</c:f>
              <c:numCache>
                <c:formatCode>0.00</c:formatCode>
                <c:ptCount val="6"/>
                <c:pt idx="0">
                  <c:v>2.5</c:v>
                </c:pt>
                <c:pt idx="1">
                  <c:v>1.83</c:v>
                </c:pt>
                <c:pt idx="2">
                  <c:v>2</c:v>
                </c:pt>
                <c:pt idx="3">
                  <c:v>3</c:v>
                </c:pt>
                <c:pt idx="4">
                  <c:v>2.67</c:v>
                </c:pt>
                <c:pt idx="5">
                  <c:v>2.67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C8A-6C43-A504-A7AFC597348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602446864"/>
        <c:axId val="602448576"/>
      </c:radarChart>
      <c:catAx>
        <c:axId val="602446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25400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TR"/>
          </a:p>
        </c:txPr>
        <c:crossAx val="602448576"/>
        <c:crosses val="autoZero"/>
        <c:auto val="1"/>
        <c:lblAlgn val="ctr"/>
        <c:lblOffset val="100"/>
        <c:noMultiLvlLbl val="0"/>
      </c:catAx>
      <c:valAx>
        <c:axId val="602448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TR"/>
          </a:p>
        </c:txPr>
        <c:crossAx val="6024468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accent1"/>
                </a:solidFill>
                <a:latin typeface="+mn-lt"/>
                <a:ea typeface="+mn-ea"/>
                <a:cs typeface="+mn-cs"/>
              </a:defRPr>
            </a:pPr>
            <a:endParaRPr lang="en-TR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accent2"/>
                </a:solidFill>
                <a:latin typeface="+mn-lt"/>
                <a:ea typeface="+mn-ea"/>
                <a:cs typeface="+mn-cs"/>
              </a:defRPr>
            </a:pPr>
            <a:endParaRPr lang="en-TR"/>
          </a:p>
        </c:txPr>
      </c:legendEntry>
      <c:legendEntry>
        <c:idx val="2"/>
        <c:txPr>
          <a:bodyPr rot="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B050"/>
                </a:solidFill>
                <a:latin typeface="+mn-lt"/>
                <a:ea typeface="+mn-ea"/>
                <a:cs typeface="+mn-cs"/>
              </a:defRPr>
            </a:pPr>
            <a:endParaRPr lang="en-TR"/>
          </a:p>
        </c:txPr>
      </c:legendEntry>
      <c:legendEntry>
        <c:idx val="3"/>
        <c:txPr>
          <a:bodyPr rot="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C000"/>
                </a:solidFill>
                <a:latin typeface="+mn-lt"/>
                <a:ea typeface="+mn-ea"/>
                <a:cs typeface="+mn-cs"/>
              </a:defRPr>
            </a:pPr>
            <a:endParaRPr lang="en-TR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T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T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u="none" strike="noStrike" kern="1200" spc="0" baseline="0">
                <a:solidFill>
                  <a:schemeClr val="tx1"/>
                </a:solidFill>
              </a:rPr>
              <a:t>Japanese (overall performance)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TR"/>
        </a:p>
      </c:txPr>
    </c:title>
    <c:autoTitleDeleted val="0"/>
    <c:plotArea>
      <c:layout/>
      <c:radarChart>
        <c:radarStyle val="marker"/>
        <c:varyColors val="0"/>
        <c:ser>
          <c:idx val="0"/>
          <c:order val="0"/>
          <c:tx>
            <c:strRef>
              <c:f>Japanese!$D$46</c:f>
              <c:strCache>
                <c:ptCount val="1"/>
                <c:pt idx="0">
                  <c:v>Sociocultural Foundation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9.5011876484560574E-3"/>
                  <c:y val="0.1134801301064600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4972225858941032E-2"/>
                      <c:h val="2.885496274978810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9-BADD-6D41-B4C7-05AADB10764C}"/>
                </c:ext>
              </c:extLst>
            </c:dLbl>
            <c:dLbl>
              <c:idx val="1"/>
              <c:layout>
                <c:manualLayout>
                  <c:x val="-8.5510688836104506E-2"/>
                  <c:y val="4.53920195500861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2-BADD-6D41-B4C7-05AADB10764C}"/>
                </c:ext>
              </c:extLst>
            </c:dLbl>
            <c:dLbl>
              <c:idx val="2"/>
              <c:layout>
                <c:manualLayout>
                  <c:x val="-4.1171813143309581E-2"/>
                  <c:y val="-4.12654723182601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BADD-6D41-B4C7-05AADB10764C}"/>
                </c:ext>
              </c:extLst>
            </c:dLbl>
            <c:dLbl>
              <c:idx val="3"/>
              <c:layout>
                <c:manualLayout>
                  <c:x val="-2.0585906571654849E-2"/>
                  <c:y val="-2.68225570068690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BADD-6D41-B4C7-05AADB10764C}"/>
                </c:ext>
              </c:extLst>
            </c:dLbl>
            <c:dLbl>
              <c:idx val="4"/>
              <c:layout>
                <c:manualLayout>
                  <c:x val="7.7593032462391132E-2"/>
                  <c:y val="-5.77716612455641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BADD-6D41-B4C7-05AADB10764C}"/>
                </c:ext>
              </c:extLst>
            </c:dLbl>
            <c:dLbl>
              <c:idx val="5"/>
              <c:layout>
                <c:manualLayout>
                  <c:x val="7.9176563737133804E-2"/>
                  <c:y val="6.18982084773901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BADD-6D41-B4C7-05AADB10764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n-T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Japanese!$E$45:$J$45</c:f>
              <c:strCache>
                <c:ptCount val="6"/>
                <c:pt idx="0">
                  <c:v>Essay (3.5)</c:v>
                </c:pt>
                <c:pt idx="1">
                  <c:v>Email (3.5)</c:v>
                </c:pt>
                <c:pt idx="2">
                  <c:v>Story (3.5)</c:v>
                </c:pt>
                <c:pt idx="3">
                  <c:v>Essay (4o)</c:v>
                </c:pt>
                <c:pt idx="4">
                  <c:v>Email (4o)</c:v>
                </c:pt>
                <c:pt idx="5">
                  <c:v>Story (4o)</c:v>
                </c:pt>
              </c:strCache>
            </c:strRef>
          </c:cat>
          <c:val>
            <c:numRef>
              <c:f>Japanese!$E$46:$J$46</c:f>
              <c:numCache>
                <c:formatCode>0.00</c:formatCode>
                <c:ptCount val="6"/>
                <c:pt idx="0">
                  <c:v>2</c:v>
                </c:pt>
                <c:pt idx="1">
                  <c:v>1.33</c:v>
                </c:pt>
                <c:pt idx="2">
                  <c:v>1.17</c:v>
                </c:pt>
                <c:pt idx="3">
                  <c:v>2</c:v>
                </c:pt>
                <c:pt idx="4">
                  <c:v>2.67</c:v>
                </c:pt>
                <c:pt idx="5">
                  <c:v>2.83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DD-6D41-B4C7-05AADB10764C}"/>
            </c:ext>
          </c:extLst>
        </c:ser>
        <c:ser>
          <c:idx val="1"/>
          <c:order val="1"/>
          <c:tx>
            <c:strRef>
              <c:f>Japanese!$D$47</c:f>
              <c:strCache>
                <c:ptCount val="1"/>
                <c:pt idx="0">
                  <c:v>Content Maturity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1.5835312747426761E-3"/>
                  <c:y val="0.1258596905706933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0-BADD-6D41-B4C7-05AADB10764C}"/>
                </c:ext>
              </c:extLst>
            </c:dLbl>
            <c:dLbl>
              <c:idx val="1"/>
              <c:layout>
                <c:manualLayout>
                  <c:x val="-6.3341250989707044E-3"/>
                  <c:y val="3.50756514705211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BADD-6D41-B4C7-05AADB10764C}"/>
                </c:ext>
              </c:extLst>
            </c:dLbl>
            <c:dLbl>
              <c:idx val="2"/>
              <c:layout>
                <c:manualLayout>
                  <c:x val="-8.7094220110847193E-2"/>
                  <c:y val="-3.0949104238695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5-BADD-6D41-B4C7-05AADB10764C}"/>
                </c:ext>
              </c:extLst>
            </c:dLbl>
            <c:dLbl>
              <c:idx val="3"/>
              <c:layout>
                <c:manualLayout>
                  <c:x val="-3.1670625494854103E-3"/>
                  <c:y val="-5.77716612455643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9-BADD-6D41-B4C7-05AADB10764C}"/>
                </c:ext>
              </c:extLst>
            </c:dLbl>
            <c:dLbl>
              <c:idx val="4"/>
              <c:layout>
                <c:manualLayout>
                  <c:x val="3.0087094220110817E-2"/>
                  <c:y val="-5.15818403978251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A-BADD-6D41-B4C7-05AADB10764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2"/>
                    </a:solidFill>
                    <a:latin typeface="+mn-lt"/>
                    <a:ea typeface="+mn-ea"/>
                    <a:cs typeface="+mn-cs"/>
                  </a:defRPr>
                </a:pPr>
                <a:endParaRPr lang="en-T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Japanese!$E$45:$J$45</c:f>
              <c:strCache>
                <c:ptCount val="6"/>
                <c:pt idx="0">
                  <c:v>Essay (3.5)</c:v>
                </c:pt>
                <c:pt idx="1">
                  <c:v>Email (3.5)</c:v>
                </c:pt>
                <c:pt idx="2">
                  <c:v>Story (3.5)</c:v>
                </c:pt>
                <c:pt idx="3">
                  <c:v>Essay (4o)</c:v>
                </c:pt>
                <c:pt idx="4">
                  <c:v>Email (4o)</c:v>
                </c:pt>
                <c:pt idx="5">
                  <c:v>Story (4o)</c:v>
                </c:pt>
              </c:strCache>
            </c:strRef>
          </c:cat>
          <c:val>
            <c:numRef>
              <c:f>Japanese!$E$47:$J$47</c:f>
              <c:numCache>
                <c:formatCode>0.00</c:formatCode>
                <c:ptCount val="6"/>
                <c:pt idx="0">
                  <c:v>2.67</c:v>
                </c:pt>
                <c:pt idx="1">
                  <c:v>1.5</c:v>
                </c:pt>
                <c:pt idx="2">
                  <c:v>2.17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ADD-6D41-B4C7-05AADB10764C}"/>
            </c:ext>
          </c:extLst>
        </c:ser>
        <c:ser>
          <c:idx val="2"/>
          <c:order val="2"/>
          <c:tx>
            <c:strRef>
              <c:f>Japanese!$D$48</c:f>
              <c:strCache>
                <c:ptCount val="1"/>
                <c:pt idx="0">
                  <c:v>Semantic Coherence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50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5.8590657165479017E-2"/>
                  <c:y val="0.1011004071797372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BADD-6D41-B4C7-05AADB10764C}"/>
                </c:ext>
              </c:extLst>
            </c:dLbl>
            <c:dLbl>
              <c:idx val="1"/>
              <c:layout>
                <c:manualLayout>
                  <c:x val="-4.5922406967537611E-2"/>
                  <c:y val="-4.12654723182601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BADD-6D41-B4C7-05AADB10764C}"/>
                </c:ext>
              </c:extLst>
            </c:dLbl>
            <c:dLbl>
              <c:idx val="2"/>
              <c:layout>
                <c:manualLayout>
                  <c:x val="-5.5423594615993665E-2"/>
                  <c:y val="-1.23796416954781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6-BADD-6D41-B4C7-05AADB10764C}"/>
                </c:ext>
              </c:extLst>
            </c:dLbl>
            <c:dLbl>
              <c:idx val="3"/>
              <c:layout>
                <c:manualLayout>
                  <c:x val="-5.70071258907364E-2"/>
                  <c:y val="-3.71389250864342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8-BADD-6D41-B4C7-05AADB10764C}"/>
                </c:ext>
              </c:extLst>
            </c:dLbl>
            <c:dLbl>
              <c:idx val="4"/>
              <c:layout>
                <c:manualLayout>
                  <c:x val="2.2169437846397466E-2"/>
                  <c:y val="-0.1011004071797372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BADD-6D41-B4C7-05AADB10764C}"/>
                </c:ext>
              </c:extLst>
            </c:dLbl>
            <c:dLbl>
              <c:idx val="5"/>
              <c:layout>
                <c:manualLayout>
                  <c:x val="7.6009501187648459E-2"/>
                  <c:y val="-1.65061889273040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BADD-6D41-B4C7-05AADB10764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n-T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Japanese!$E$45:$J$45</c:f>
              <c:strCache>
                <c:ptCount val="6"/>
                <c:pt idx="0">
                  <c:v>Essay (3.5)</c:v>
                </c:pt>
                <c:pt idx="1">
                  <c:v>Email (3.5)</c:v>
                </c:pt>
                <c:pt idx="2">
                  <c:v>Story (3.5)</c:v>
                </c:pt>
                <c:pt idx="3">
                  <c:v>Essay (4o)</c:v>
                </c:pt>
                <c:pt idx="4">
                  <c:v>Email (4o)</c:v>
                </c:pt>
                <c:pt idx="5">
                  <c:v>Story (4o)</c:v>
                </c:pt>
              </c:strCache>
            </c:strRef>
          </c:cat>
          <c:val>
            <c:numRef>
              <c:f>Japanese!$E$48:$J$48</c:f>
              <c:numCache>
                <c:formatCode>0.00</c:formatCode>
                <c:ptCount val="6"/>
                <c:pt idx="0">
                  <c:v>3</c:v>
                </c:pt>
                <c:pt idx="1">
                  <c:v>1.66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ADD-6D41-B4C7-05AADB10764C}"/>
            </c:ext>
          </c:extLst>
        </c:ser>
        <c:ser>
          <c:idx val="3"/>
          <c:order val="3"/>
          <c:tx>
            <c:strRef>
              <c:f>Japanese!$D$49</c:f>
              <c:strCache>
                <c:ptCount val="1"/>
                <c:pt idx="0">
                  <c:v>Linguistic Naturalness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5.0673000791765635E-2"/>
                  <c:y val="8.25309446365202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BADD-6D41-B4C7-05AADB10764C}"/>
                </c:ext>
              </c:extLst>
            </c:dLbl>
            <c:dLbl>
              <c:idx val="1"/>
              <c:layout>
                <c:manualLayout>
                  <c:x val="-6.3341250989707165E-2"/>
                  <c:y val="6.189820847738980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BADD-6D41-B4C7-05AADB10764C}"/>
                </c:ext>
              </c:extLst>
            </c:dLbl>
            <c:dLbl>
              <c:idx val="2"/>
              <c:layout>
                <c:manualLayout>
                  <c:x val="-0.10292953285827396"/>
                  <c:y val="-3.50756514705212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4-BADD-6D41-B4C7-05AADB10764C}"/>
                </c:ext>
              </c:extLst>
            </c:dLbl>
            <c:dLbl>
              <c:idx val="3"/>
              <c:layout>
                <c:manualLayout>
                  <c:x val="4.9089469517022845E-2"/>
                  <c:y val="-3.0949104238695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7-BADD-6D41-B4C7-05AADB10764C}"/>
                </c:ext>
              </c:extLst>
            </c:dLbl>
            <c:dLbl>
              <c:idx val="4"/>
              <c:layout>
                <c:manualLayout>
                  <c:x val="2.3752969121140142E-2"/>
                  <c:y val="-7.84043974046942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BADD-6D41-B4C7-05AADB10764C}"/>
                </c:ext>
              </c:extLst>
            </c:dLbl>
            <c:dLbl>
              <c:idx val="5"/>
              <c:layout>
                <c:manualLayout>
                  <c:x val="-2.6920031670625493E-2"/>
                  <c:y val="8.25309446365202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BADD-6D41-B4C7-05AADB10764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4"/>
                    </a:solidFill>
                    <a:latin typeface="+mn-lt"/>
                    <a:ea typeface="+mn-ea"/>
                    <a:cs typeface="+mn-cs"/>
                  </a:defRPr>
                </a:pPr>
                <a:endParaRPr lang="en-T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Japanese!$E$45:$J$45</c:f>
              <c:strCache>
                <c:ptCount val="6"/>
                <c:pt idx="0">
                  <c:v>Essay (3.5)</c:v>
                </c:pt>
                <c:pt idx="1">
                  <c:v>Email (3.5)</c:v>
                </c:pt>
                <c:pt idx="2">
                  <c:v>Story (3.5)</c:v>
                </c:pt>
                <c:pt idx="3">
                  <c:v>Essay (4o)</c:v>
                </c:pt>
                <c:pt idx="4">
                  <c:v>Email (4o)</c:v>
                </c:pt>
                <c:pt idx="5">
                  <c:v>Story (4o)</c:v>
                </c:pt>
              </c:strCache>
            </c:strRef>
          </c:cat>
          <c:val>
            <c:numRef>
              <c:f>Japanese!$E$49:$J$49</c:f>
              <c:numCache>
                <c:formatCode>0.00</c:formatCode>
                <c:ptCount val="6"/>
                <c:pt idx="0">
                  <c:v>3</c:v>
                </c:pt>
                <c:pt idx="1">
                  <c:v>2.83</c:v>
                </c:pt>
                <c:pt idx="2">
                  <c:v>2.83</c:v>
                </c:pt>
                <c:pt idx="3">
                  <c:v>3</c:v>
                </c:pt>
                <c:pt idx="4">
                  <c:v>3</c:v>
                </c:pt>
                <c:pt idx="5">
                  <c:v>2.83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ADD-6D41-B4C7-05AADB10764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871000224"/>
        <c:axId val="871001936"/>
      </c:radarChart>
      <c:catAx>
        <c:axId val="871000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25400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TR"/>
          </a:p>
        </c:txPr>
        <c:crossAx val="871001936"/>
        <c:crosses val="autoZero"/>
        <c:auto val="1"/>
        <c:lblAlgn val="ctr"/>
        <c:lblOffset val="100"/>
        <c:noMultiLvlLbl val="0"/>
      </c:catAx>
      <c:valAx>
        <c:axId val="871001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TR"/>
          </a:p>
        </c:txPr>
        <c:crossAx val="8710002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accent2"/>
                </a:solidFill>
                <a:latin typeface="+mn-lt"/>
                <a:ea typeface="+mn-ea"/>
                <a:cs typeface="+mn-cs"/>
              </a:defRPr>
            </a:pPr>
            <a:endParaRPr lang="en-TR"/>
          </a:p>
        </c:txPr>
      </c:legendEntry>
      <c:legendEntry>
        <c:idx val="2"/>
        <c:txPr>
          <a:bodyPr rot="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B050"/>
                </a:solidFill>
                <a:latin typeface="+mn-lt"/>
                <a:ea typeface="+mn-ea"/>
                <a:cs typeface="+mn-cs"/>
              </a:defRPr>
            </a:pPr>
            <a:endParaRPr lang="en-TR"/>
          </a:p>
        </c:txPr>
      </c:legendEntry>
      <c:legendEntry>
        <c:idx val="3"/>
        <c:txPr>
          <a:bodyPr rot="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accent4"/>
                </a:solidFill>
                <a:latin typeface="+mn-lt"/>
                <a:ea typeface="+mn-ea"/>
                <a:cs typeface="+mn-cs"/>
              </a:defRPr>
            </a:pPr>
            <a:endParaRPr lang="en-TR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accent1"/>
              </a:solidFill>
              <a:latin typeface="+mn-lt"/>
              <a:ea typeface="+mn-ea"/>
              <a:cs typeface="+mn-cs"/>
            </a:defRPr>
          </a:pPr>
          <a:endParaRPr lang="en-T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T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u="none" strike="noStrike" kern="1200" spc="0" baseline="0">
                <a:solidFill>
                  <a:schemeClr val="tx1"/>
                </a:solidFill>
              </a:rPr>
              <a:t>Japanese (overall performance)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TR"/>
        </a:p>
      </c:txPr>
    </c:title>
    <c:autoTitleDeleted val="0"/>
    <c:plotArea>
      <c:layout/>
      <c:radarChart>
        <c:radarStyle val="marker"/>
        <c:varyColors val="0"/>
        <c:ser>
          <c:idx val="0"/>
          <c:order val="0"/>
          <c:tx>
            <c:strRef>
              <c:f>Japanese!$D$46</c:f>
              <c:strCache>
                <c:ptCount val="1"/>
                <c:pt idx="0">
                  <c:v>Sociocultural Foundation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9.5011876484560574E-3"/>
                  <c:y val="0.1134801301064600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4972225858941032E-2"/>
                      <c:h val="2.885496274978810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E66E-7340-BF29-9BA00F0C54B2}"/>
                </c:ext>
              </c:extLst>
            </c:dLbl>
            <c:dLbl>
              <c:idx val="1"/>
              <c:layout>
                <c:manualLayout>
                  <c:x val="-8.5510688836104506E-2"/>
                  <c:y val="4.53920195500861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66E-7340-BF29-9BA00F0C54B2}"/>
                </c:ext>
              </c:extLst>
            </c:dLbl>
            <c:dLbl>
              <c:idx val="2"/>
              <c:layout>
                <c:manualLayout>
                  <c:x val="-4.1171813143309581E-2"/>
                  <c:y val="-4.12654723182601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66E-7340-BF29-9BA00F0C54B2}"/>
                </c:ext>
              </c:extLst>
            </c:dLbl>
            <c:dLbl>
              <c:idx val="3"/>
              <c:layout>
                <c:manualLayout>
                  <c:x val="-2.0585906571654849E-2"/>
                  <c:y val="-2.68225570068690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66E-7340-BF29-9BA00F0C54B2}"/>
                </c:ext>
              </c:extLst>
            </c:dLbl>
            <c:dLbl>
              <c:idx val="4"/>
              <c:layout>
                <c:manualLayout>
                  <c:x val="7.7593032462391132E-2"/>
                  <c:y val="-5.77716612455641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66E-7340-BF29-9BA00F0C54B2}"/>
                </c:ext>
              </c:extLst>
            </c:dLbl>
            <c:dLbl>
              <c:idx val="5"/>
              <c:layout>
                <c:manualLayout>
                  <c:x val="7.9176563737133804E-2"/>
                  <c:y val="6.18982084773901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66E-7340-BF29-9BA00F0C54B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n-T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Japanese!$E$45:$J$45</c:f>
              <c:strCache>
                <c:ptCount val="6"/>
                <c:pt idx="0">
                  <c:v>Essay (3.5)</c:v>
                </c:pt>
                <c:pt idx="1">
                  <c:v>Email (3.5)</c:v>
                </c:pt>
                <c:pt idx="2">
                  <c:v>Story (3.5)</c:v>
                </c:pt>
                <c:pt idx="3">
                  <c:v>Essay (4o)</c:v>
                </c:pt>
                <c:pt idx="4">
                  <c:v>Email (4o)</c:v>
                </c:pt>
                <c:pt idx="5">
                  <c:v>Story (4o)</c:v>
                </c:pt>
              </c:strCache>
            </c:strRef>
          </c:cat>
          <c:val>
            <c:numRef>
              <c:f>Japanese!$E$46:$J$46</c:f>
              <c:numCache>
                <c:formatCode>0.00</c:formatCode>
                <c:ptCount val="6"/>
                <c:pt idx="0">
                  <c:v>2</c:v>
                </c:pt>
                <c:pt idx="1">
                  <c:v>1.33</c:v>
                </c:pt>
                <c:pt idx="2">
                  <c:v>1.17</c:v>
                </c:pt>
                <c:pt idx="3">
                  <c:v>2</c:v>
                </c:pt>
                <c:pt idx="4">
                  <c:v>2.67</c:v>
                </c:pt>
                <c:pt idx="5">
                  <c:v>2.83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66E-7340-BF29-9BA00F0C54B2}"/>
            </c:ext>
          </c:extLst>
        </c:ser>
        <c:ser>
          <c:idx val="1"/>
          <c:order val="1"/>
          <c:tx>
            <c:strRef>
              <c:f>Japanese!$D$47</c:f>
              <c:strCache>
                <c:ptCount val="1"/>
                <c:pt idx="0">
                  <c:v>Content Maturity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1.5835312747426761E-3"/>
                  <c:y val="0.1258596905706933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66E-7340-BF29-9BA00F0C54B2}"/>
                </c:ext>
              </c:extLst>
            </c:dLbl>
            <c:dLbl>
              <c:idx val="1"/>
              <c:layout>
                <c:manualLayout>
                  <c:x val="-6.3341250989707044E-3"/>
                  <c:y val="3.50756514705211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66E-7340-BF29-9BA00F0C54B2}"/>
                </c:ext>
              </c:extLst>
            </c:dLbl>
            <c:dLbl>
              <c:idx val="2"/>
              <c:layout>
                <c:manualLayout>
                  <c:x val="-8.7094220110847193E-2"/>
                  <c:y val="-3.0949104238695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66E-7340-BF29-9BA00F0C54B2}"/>
                </c:ext>
              </c:extLst>
            </c:dLbl>
            <c:dLbl>
              <c:idx val="3"/>
              <c:layout>
                <c:manualLayout>
                  <c:x val="-3.1670625494854103E-3"/>
                  <c:y val="-5.77716612455643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E66E-7340-BF29-9BA00F0C54B2}"/>
                </c:ext>
              </c:extLst>
            </c:dLbl>
            <c:dLbl>
              <c:idx val="4"/>
              <c:layout>
                <c:manualLayout>
                  <c:x val="3.0087094220110817E-2"/>
                  <c:y val="-5.15818403978251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66E-7340-BF29-9BA00F0C54B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2"/>
                    </a:solidFill>
                    <a:latin typeface="+mn-lt"/>
                    <a:ea typeface="+mn-ea"/>
                    <a:cs typeface="+mn-cs"/>
                  </a:defRPr>
                </a:pPr>
                <a:endParaRPr lang="en-T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Japanese!$E$45:$J$45</c:f>
              <c:strCache>
                <c:ptCount val="6"/>
                <c:pt idx="0">
                  <c:v>Essay (3.5)</c:v>
                </c:pt>
                <c:pt idx="1">
                  <c:v>Email (3.5)</c:v>
                </c:pt>
                <c:pt idx="2">
                  <c:v>Story (3.5)</c:v>
                </c:pt>
                <c:pt idx="3">
                  <c:v>Essay (4o)</c:v>
                </c:pt>
                <c:pt idx="4">
                  <c:v>Email (4o)</c:v>
                </c:pt>
                <c:pt idx="5">
                  <c:v>Story (4o)</c:v>
                </c:pt>
              </c:strCache>
            </c:strRef>
          </c:cat>
          <c:val>
            <c:numRef>
              <c:f>Japanese!$E$47:$J$47</c:f>
              <c:numCache>
                <c:formatCode>0.00</c:formatCode>
                <c:ptCount val="6"/>
                <c:pt idx="0">
                  <c:v>2.67</c:v>
                </c:pt>
                <c:pt idx="1">
                  <c:v>1.5</c:v>
                </c:pt>
                <c:pt idx="2">
                  <c:v>2.17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E66E-7340-BF29-9BA00F0C54B2}"/>
            </c:ext>
          </c:extLst>
        </c:ser>
        <c:ser>
          <c:idx val="2"/>
          <c:order val="2"/>
          <c:tx>
            <c:strRef>
              <c:f>Japanese!$D$48</c:f>
              <c:strCache>
                <c:ptCount val="1"/>
                <c:pt idx="0">
                  <c:v>Semantic Coherence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50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5.8590657165479017E-2"/>
                  <c:y val="0.1011004071797372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E66E-7340-BF29-9BA00F0C54B2}"/>
                </c:ext>
              </c:extLst>
            </c:dLbl>
            <c:dLbl>
              <c:idx val="1"/>
              <c:layout>
                <c:manualLayout>
                  <c:x val="-4.5922406967537611E-2"/>
                  <c:y val="-4.12654723182601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E66E-7340-BF29-9BA00F0C54B2}"/>
                </c:ext>
              </c:extLst>
            </c:dLbl>
            <c:dLbl>
              <c:idx val="2"/>
              <c:layout>
                <c:manualLayout>
                  <c:x val="-5.5423594615993665E-2"/>
                  <c:y val="-1.23796416954781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E66E-7340-BF29-9BA00F0C54B2}"/>
                </c:ext>
              </c:extLst>
            </c:dLbl>
            <c:dLbl>
              <c:idx val="3"/>
              <c:layout>
                <c:manualLayout>
                  <c:x val="-5.70071258907364E-2"/>
                  <c:y val="-3.71389250864342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E66E-7340-BF29-9BA00F0C54B2}"/>
                </c:ext>
              </c:extLst>
            </c:dLbl>
            <c:dLbl>
              <c:idx val="4"/>
              <c:layout>
                <c:manualLayout>
                  <c:x val="2.2169437846397466E-2"/>
                  <c:y val="-0.1011004071797372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E66E-7340-BF29-9BA00F0C54B2}"/>
                </c:ext>
              </c:extLst>
            </c:dLbl>
            <c:dLbl>
              <c:idx val="5"/>
              <c:layout>
                <c:manualLayout>
                  <c:x val="7.6009501187648459E-2"/>
                  <c:y val="-1.65061889273040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E66E-7340-BF29-9BA00F0C54B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n-T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Japanese!$E$45:$J$45</c:f>
              <c:strCache>
                <c:ptCount val="6"/>
                <c:pt idx="0">
                  <c:v>Essay (3.5)</c:v>
                </c:pt>
                <c:pt idx="1">
                  <c:v>Email (3.5)</c:v>
                </c:pt>
                <c:pt idx="2">
                  <c:v>Story (3.5)</c:v>
                </c:pt>
                <c:pt idx="3">
                  <c:v>Essay (4o)</c:v>
                </c:pt>
                <c:pt idx="4">
                  <c:v>Email (4o)</c:v>
                </c:pt>
                <c:pt idx="5">
                  <c:v>Story (4o)</c:v>
                </c:pt>
              </c:strCache>
            </c:strRef>
          </c:cat>
          <c:val>
            <c:numRef>
              <c:f>Japanese!$E$48:$J$48</c:f>
              <c:numCache>
                <c:formatCode>0.00</c:formatCode>
                <c:ptCount val="6"/>
                <c:pt idx="0">
                  <c:v>3</c:v>
                </c:pt>
                <c:pt idx="1">
                  <c:v>1.66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E66E-7340-BF29-9BA00F0C54B2}"/>
            </c:ext>
          </c:extLst>
        </c:ser>
        <c:ser>
          <c:idx val="3"/>
          <c:order val="3"/>
          <c:tx>
            <c:strRef>
              <c:f>Japanese!$D$49</c:f>
              <c:strCache>
                <c:ptCount val="1"/>
                <c:pt idx="0">
                  <c:v>Linguistic Naturalness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5.0673000791765635E-2"/>
                  <c:y val="8.25309446365202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E66E-7340-BF29-9BA00F0C54B2}"/>
                </c:ext>
              </c:extLst>
            </c:dLbl>
            <c:dLbl>
              <c:idx val="1"/>
              <c:layout>
                <c:manualLayout>
                  <c:x val="-6.3341250989707165E-2"/>
                  <c:y val="6.189820847738980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E66E-7340-BF29-9BA00F0C54B2}"/>
                </c:ext>
              </c:extLst>
            </c:dLbl>
            <c:dLbl>
              <c:idx val="2"/>
              <c:layout>
                <c:manualLayout>
                  <c:x val="-0.10292953285827396"/>
                  <c:y val="-3.50756514705212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E66E-7340-BF29-9BA00F0C54B2}"/>
                </c:ext>
              </c:extLst>
            </c:dLbl>
            <c:dLbl>
              <c:idx val="3"/>
              <c:layout>
                <c:manualLayout>
                  <c:x val="4.9089469517022845E-2"/>
                  <c:y val="-3.0949104238695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E66E-7340-BF29-9BA00F0C54B2}"/>
                </c:ext>
              </c:extLst>
            </c:dLbl>
            <c:dLbl>
              <c:idx val="4"/>
              <c:layout>
                <c:manualLayout>
                  <c:x val="2.3752969121140142E-2"/>
                  <c:y val="-7.84043974046942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E66E-7340-BF29-9BA00F0C54B2}"/>
                </c:ext>
              </c:extLst>
            </c:dLbl>
            <c:dLbl>
              <c:idx val="5"/>
              <c:layout>
                <c:manualLayout>
                  <c:x val="-2.6920031670625493E-2"/>
                  <c:y val="8.25309446365202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E66E-7340-BF29-9BA00F0C54B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4"/>
                    </a:solidFill>
                    <a:latin typeface="+mn-lt"/>
                    <a:ea typeface="+mn-ea"/>
                    <a:cs typeface="+mn-cs"/>
                  </a:defRPr>
                </a:pPr>
                <a:endParaRPr lang="en-T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Japanese!$E$45:$J$45</c:f>
              <c:strCache>
                <c:ptCount val="6"/>
                <c:pt idx="0">
                  <c:v>Essay (3.5)</c:v>
                </c:pt>
                <c:pt idx="1">
                  <c:v>Email (3.5)</c:v>
                </c:pt>
                <c:pt idx="2">
                  <c:v>Story (3.5)</c:v>
                </c:pt>
                <c:pt idx="3">
                  <c:v>Essay (4o)</c:v>
                </c:pt>
                <c:pt idx="4">
                  <c:v>Email (4o)</c:v>
                </c:pt>
                <c:pt idx="5">
                  <c:v>Story (4o)</c:v>
                </c:pt>
              </c:strCache>
            </c:strRef>
          </c:cat>
          <c:val>
            <c:numRef>
              <c:f>Japanese!$E$49:$J$49</c:f>
              <c:numCache>
                <c:formatCode>0.00</c:formatCode>
                <c:ptCount val="6"/>
                <c:pt idx="0">
                  <c:v>3</c:v>
                </c:pt>
                <c:pt idx="1">
                  <c:v>2.83</c:v>
                </c:pt>
                <c:pt idx="2">
                  <c:v>2.83</c:v>
                </c:pt>
                <c:pt idx="3">
                  <c:v>3</c:v>
                </c:pt>
                <c:pt idx="4">
                  <c:v>3</c:v>
                </c:pt>
                <c:pt idx="5">
                  <c:v>2.83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E66E-7340-BF29-9BA00F0C54B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871000224"/>
        <c:axId val="871001936"/>
      </c:radarChart>
      <c:catAx>
        <c:axId val="871000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25400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TR"/>
          </a:p>
        </c:txPr>
        <c:crossAx val="871001936"/>
        <c:crosses val="autoZero"/>
        <c:auto val="1"/>
        <c:lblAlgn val="ctr"/>
        <c:lblOffset val="100"/>
        <c:noMultiLvlLbl val="0"/>
      </c:catAx>
      <c:valAx>
        <c:axId val="871001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TR"/>
          </a:p>
        </c:txPr>
        <c:crossAx val="8710002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accent2"/>
                </a:solidFill>
                <a:latin typeface="+mn-lt"/>
                <a:ea typeface="+mn-ea"/>
                <a:cs typeface="+mn-cs"/>
              </a:defRPr>
            </a:pPr>
            <a:endParaRPr lang="en-TR"/>
          </a:p>
        </c:txPr>
      </c:legendEntry>
      <c:legendEntry>
        <c:idx val="2"/>
        <c:txPr>
          <a:bodyPr rot="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B050"/>
                </a:solidFill>
                <a:latin typeface="+mn-lt"/>
                <a:ea typeface="+mn-ea"/>
                <a:cs typeface="+mn-cs"/>
              </a:defRPr>
            </a:pPr>
            <a:endParaRPr lang="en-TR"/>
          </a:p>
        </c:txPr>
      </c:legendEntry>
      <c:legendEntry>
        <c:idx val="3"/>
        <c:txPr>
          <a:bodyPr rot="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accent4"/>
                </a:solidFill>
                <a:latin typeface="+mn-lt"/>
                <a:ea typeface="+mn-ea"/>
                <a:cs typeface="+mn-cs"/>
              </a:defRPr>
            </a:pPr>
            <a:endParaRPr lang="en-TR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accent1"/>
              </a:solidFill>
              <a:latin typeface="+mn-lt"/>
              <a:ea typeface="+mn-ea"/>
              <a:cs typeface="+mn-cs"/>
            </a:defRPr>
          </a:pPr>
          <a:endParaRPr lang="en-T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T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u="none" strike="noStrike" kern="1200" spc="0" baseline="0">
                <a:solidFill>
                  <a:schemeClr val="tx1"/>
                </a:solidFill>
              </a:rPr>
              <a:t>Korean (overall performance)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TR"/>
        </a:p>
      </c:txPr>
    </c:title>
    <c:autoTitleDeleted val="0"/>
    <c:plotArea>
      <c:layout>
        <c:manualLayout>
          <c:layoutTarget val="inner"/>
          <c:xMode val="edge"/>
          <c:yMode val="edge"/>
          <c:x val="0.17007241759064096"/>
          <c:y val="0.10992337759668115"/>
          <c:w val="0.65692127907950104"/>
          <c:h val="0.83405736850442314"/>
        </c:manualLayout>
      </c:layout>
      <c:radarChart>
        <c:radarStyle val="marker"/>
        <c:varyColors val="0"/>
        <c:ser>
          <c:idx val="0"/>
          <c:order val="0"/>
          <c:tx>
            <c:strRef>
              <c:f>Korean!$D$46</c:f>
              <c:strCache>
                <c:ptCount val="1"/>
                <c:pt idx="0">
                  <c:v>Sociocultural Foundation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6.2585237979746891E-3"/>
                  <c:y val="0.1197929416979769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1E3-C848-88D0-1AE155558C93}"/>
                </c:ext>
              </c:extLst>
            </c:dLbl>
            <c:dLbl>
              <c:idx val="1"/>
              <c:layout>
                <c:manualLayout>
                  <c:x val="-7.9742946755436833E-2"/>
                  <c:y val="3.90568486783086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1E3-C848-88D0-1AE155558C93}"/>
                </c:ext>
              </c:extLst>
            </c:dLbl>
            <c:dLbl>
              <c:idx val="2"/>
              <c:layout>
                <c:manualLayout>
                  <c:x val="-4.0971017271649361E-2"/>
                  <c:y val="-1.85168944241792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31E3-C848-88D0-1AE155558C93}"/>
                </c:ext>
              </c:extLst>
            </c:dLbl>
            <c:dLbl>
              <c:idx val="3"/>
              <c:layout>
                <c:manualLayout>
                  <c:x val="-2.939507465382751E-2"/>
                  <c:y val="-8.39763883408224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31E3-C848-88D0-1AE155558C93}"/>
                </c:ext>
              </c:extLst>
            </c:dLbl>
            <c:dLbl>
              <c:idx val="4"/>
              <c:layout>
                <c:manualLayout>
                  <c:x val="8.9276951959805756E-2"/>
                  <c:y val="-3.4694213790775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31E3-C848-88D0-1AE155558C93}"/>
                </c:ext>
              </c:extLst>
            </c:dLbl>
            <c:dLbl>
              <c:idx val="5"/>
              <c:layout>
                <c:manualLayout>
                  <c:x val="7.1470029370193242E-2"/>
                  <c:y val="-6.9143505083978749E-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1E3-C848-88D0-1AE155558C9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n-T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Korean!$E$45:$J$45</c:f>
              <c:strCache>
                <c:ptCount val="6"/>
                <c:pt idx="0">
                  <c:v>Essay (3.5)</c:v>
                </c:pt>
                <c:pt idx="1">
                  <c:v>Email (3.5)</c:v>
                </c:pt>
                <c:pt idx="2">
                  <c:v>Story (3.5)</c:v>
                </c:pt>
                <c:pt idx="3">
                  <c:v>Essay (4o)</c:v>
                </c:pt>
                <c:pt idx="4">
                  <c:v>Email (4o)</c:v>
                </c:pt>
                <c:pt idx="5">
                  <c:v>Story (4o)</c:v>
                </c:pt>
              </c:strCache>
            </c:strRef>
          </c:cat>
          <c:val>
            <c:numRef>
              <c:f>Korean!$E$46:$J$46</c:f>
              <c:numCache>
                <c:formatCode>0.00</c:formatCode>
                <c:ptCount val="6"/>
                <c:pt idx="0">
                  <c:v>2</c:v>
                </c:pt>
                <c:pt idx="1">
                  <c:v>1.17</c:v>
                </c:pt>
                <c:pt idx="2">
                  <c:v>2.5</c:v>
                </c:pt>
                <c:pt idx="3">
                  <c:v>3</c:v>
                </c:pt>
                <c:pt idx="4">
                  <c:v>1.33</c:v>
                </c:pt>
                <c:pt idx="5">
                  <c:v>2.33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E3-C848-88D0-1AE155558C93}"/>
            </c:ext>
          </c:extLst>
        </c:ser>
        <c:ser>
          <c:idx val="1"/>
          <c:order val="1"/>
          <c:tx>
            <c:strRef>
              <c:f>Korean!$D$47</c:f>
              <c:strCache>
                <c:ptCount val="1"/>
                <c:pt idx="0">
                  <c:v>Content Maturity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7.0142737958753835E-3"/>
                  <c:y val="5.41526863233580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1E3-C848-88D0-1AE155558C93}"/>
                </c:ext>
              </c:extLst>
            </c:dLbl>
            <c:dLbl>
              <c:idx val="1"/>
              <c:layout>
                <c:manualLayout>
                  <c:x val="-3.5156268426898854E-2"/>
                  <c:y val="4.65885922825109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31E3-C848-88D0-1AE155558C93}"/>
                </c:ext>
              </c:extLst>
            </c:dLbl>
            <c:dLbl>
              <c:idx val="2"/>
              <c:layout>
                <c:manualLayout>
                  <c:x val="-8.0910706306299304E-2"/>
                  <c:y val="-5.69170682061113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31E3-C848-88D0-1AE155558C93}"/>
                </c:ext>
              </c:extLst>
            </c:dLbl>
            <c:dLbl>
              <c:idx val="3"/>
              <c:layout>
                <c:manualLayout>
                  <c:x val="6.7793368071489016E-2"/>
                  <c:y val="-0.1039610050945946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31E3-C848-88D0-1AE155558C93}"/>
                </c:ext>
              </c:extLst>
            </c:dLbl>
            <c:dLbl>
              <c:idx val="4"/>
              <c:layout>
                <c:manualLayout>
                  <c:x val="3.6415598825710244E-2"/>
                  <c:y val="-1.91416351949107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31E3-C848-88D0-1AE155558C93}"/>
                </c:ext>
              </c:extLst>
            </c:dLbl>
            <c:dLbl>
              <c:idx val="5"/>
              <c:layout>
                <c:manualLayout>
                  <c:x val="5.2778476891911529E-2"/>
                  <c:y val="1.76506223904567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31E3-C848-88D0-1AE155558C9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2"/>
                    </a:solidFill>
                    <a:latin typeface="+mn-lt"/>
                    <a:ea typeface="+mn-ea"/>
                    <a:cs typeface="+mn-cs"/>
                  </a:defRPr>
                </a:pPr>
                <a:endParaRPr lang="en-T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Korean!$E$45:$J$45</c:f>
              <c:strCache>
                <c:ptCount val="6"/>
                <c:pt idx="0">
                  <c:v>Essay (3.5)</c:v>
                </c:pt>
                <c:pt idx="1">
                  <c:v>Email (3.5)</c:v>
                </c:pt>
                <c:pt idx="2">
                  <c:v>Story (3.5)</c:v>
                </c:pt>
                <c:pt idx="3">
                  <c:v>Essay (4o)</c:v>
                </c:pt>
                <c:pt idx="4">
                  <c:v>Email (4o)</c:v>
                </c:pt>
                <c:pt idx="5">
                  <c:v>Story (4o)</c:v>
                </c:pt>
              </c:strCache>
            </c:strRef>
          </c:cat>
          <c:val>
            <c:numRef>
              <c:f>Korean!$E$47:$J$47</c:f>
              <c:numCache>
                <c:formatCode>0.00</c:formatCode>
                <c:ptCount val="6"/>
                <c:pt idx="0">
                  <c:v>2</c:v>
                </c:pt>
                <c:pt idx="1">
                  <c:v>2</c:v>
                </c:pt>
                <c:pt idx="2">
                  <c:v>2.17</c:v>
                </c:pt>
                <c:pt idx="3">
                  <c:v>2.5</c:v>
                </c:pt>
                <c:pt idx="4">
                  <c:v>1.83</c:v>
                </c:pt>
                <c:pt idx="5">
                  <c:v>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1E3-C848-88D0-1AE155558C93}"/>
            </c:ext>
          </c:extLst>
        </c:ser>
        <c:ser>
          <c:idx val="2"/>
          <c:order val="2"/>
          <c:tx>
            <c:strRef>
              <c:f>Korean!$D$48</c:f>
              <c:strCache>
                <c:ptCount val="1"/>
                <c:pt idx="0">
                  <c:v>Semantic Coherence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50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1.1746967363132337E-3"/>
                  <c:y val="5.08343237779332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31E3-C848-88D0-1AE155558C93}"/>
                </c:ext>
              </c:extLst>
            </c:dLbl>
            <c:dLbl>
              <c:idx val="1"/>
              <c:layout>
                <c:manualLayout>
                  <c:x val="-8.4446913465826182E-2"/>
                  <c:y val="2.23079178827617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31E3-C848-88D0-1AE155558C93}"/>
                </c:ext>
              </c:extLst>
            </c:dLbl>
            <c:dLbl>
              <c:idx val="2"/>
              <c:layout>
                <c:manualLayout>
                  <c:x val="-9.2680511874907195E-2"/>
                  <c:y val="-3.55183156845521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31E3-C848-88D0-1AE155558C93}"/>
                </c:ext>
              </c:extLst>
            </c:dLbl>
            <c:dLbl>
              <c:idx val="3"/>
              <c:layout>
                <c:manualLayout>
                  <c:x val="3.7982488334035572E-2"/>
                  <c:y val="-9.7619058054086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31E3-C848-88D0-1AE155558C93}"/>
                </c:ext>
              </c:extLst>
            </c:dLbl>
            <c:dLbl>
              <c:idx val="4"/>
              <c:layout>
                <c:manualLayout>
                  <c:x val="3.8656217230470184E-2"/>
                  <c:y val="-2.94701111185111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31E3-C848-88D0-1AE155558C93}"/>
                </c:ext>
              </c:extLst>
            </c:dLbl>
            <c:dLbl>
              <c:idx val="5"/>
              <c:layout>
                <c:manualLayout>
                  <c:x val="7.1527006786694727E-2"/>
                  <c:y val="4.56952845730948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1E3-C848-88D0-1AE155558C9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n-T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Korean!$E$45:$J$45</c:f>
              <c:strCache>
                <c:ptCount val="6"/>
                <c:pt idx="0">
                  <c:v>Essay (3.5)</c:v>
                </c:pt>
                <c:pt idx="1">
                  <c:v>Email (3.5)</c:v>
                </c:pt>
                <c:pt idx="2">
                  <c:v>Story (3.5)</c:v>
                </c:pt>
                <c:pt idx="3">
                  <c:v>Essay (4o)</c:v>
                </c:pt>
                <c:pt idx="4">
                  <c:v>Email (4o)</c:v>
                </c:pt>
                <c:pt idx="5">
                  <c:v>Story (4o)</c:v>
                </c:pt>
              </c:strCache>
            </c:strRef>
          </c:cat>
          <c:val>
            <c:numRef>
              <c:f>Korean!$E$48:$J$48</c:f>
              <c:numCache>
                <c:formatCode>0.00</c:formatCode>
                <c:ptCount val="6"/>
                <c:pt idx="0">
                  <c:v>2.5</c:v>
                </c:pt>
                <c:pt idx="1">
                  <c:v>1.5</c:v>
                </c:pt>
                <c:pt idx="2">
                  <c:v>2.17</c:v>
                </c:pt>
                <c:pt idx="3">
                  <c:v>2.67</c:v>
                </c:pt>
                <c:pt idx="4">
                  <c:v>2.5</c:v>
                </c:pt>
                <c:pt idx="5">
                  <c:v>2.17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1E3-C848-88D0-1AE155558C93}"/>
            </c:ext>
          </c:extLst>
        </c:ser>
        <c:ser>
          <c:idx val="3"/>
          <c:order val="3"/>
          <c:tx>
            <c:strRef>
              <c:f>Korean!$D$49</c:f>
              <c:strCache>
                <c:ptCount val="1"/>
                <c:pt idx="0">
                  <c:v>Linguistic Naturalness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4.113058223868956E-2"/>
                  <c:y val="4.44651614749217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1E3-C848-88D0-1AE155558C93}"/>
                </c:ext>
              </c:extLst>
            </c:dLbl>
            <c:dLbl>
              <c:idx val="1"/>
              <c:layout>
                <c:manualLayout>
                  <c:x val="-5.8612279872699874E-2"/>
                  <c:y val="9.182615438802676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31E3-C848-88D0-1AE155558C93}"/>
                </c:ext>
              </c:extLst>
            </c:dLbl>
            <c:dLbl>
              <c:idx val="2"/>
              <c:layout>
                <c:manualLayout>
                  <c:x val="-7.2691343992735094E-2"/>
                  <c:y val="-4.18031834837833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31E3-C848-88D0-1AE155558C93}"/>
                </c:ext>
              </c:extLst>
            </c:dLbl>
            <c:dLbl>
              <c:idx val="3"/>
              <c:layout>
                <c:manualLayout>
                  <c:x val="-6.8192112637374791E-2"/>
                  <c:y val="-8.9388473330857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31E3-C848-88D0-1AE155558C93}"/>
                </c:ext>
              </c:extLst>
            </c:dLbl>
            <c:dLbl>
              <c:idx val="4"/>
              <c:layout>
                <c:manualLayout>
                  <c:x val="7.6355324011758027E-2"/>
                  <c:y val="-3.62773082358126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31E3-C848-88D0-1AE155558C93}"/>
                </c:ext>
              </c:extLst>
            </c:dLbl>
            <c:dLbl>
              <c:idx val="5"/>
              <c:layout>
                <c:manualLayout>
                  <c:x val="7.3866040729048205E-2"/>
                  <c:y val="3.935998736953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1E3-C848-88D0-1AE155558C9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4"/>
                    </a:solidFill>
                    <a:latin typeface="+mn-lt"/>
                    <a:ea typeface="+mn-ea"/>
                    <a:cs typeface="+mn-cs"/>
                  </a:defRPr>
                </a:pPr>
                <a:endParaRPr lang="en-T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Korean!$E$45:$J$45</c:f>
              <c:strCache>
                <c:ptCount val="6"/>
                <c:pt idx="0">
                  <c:v>Essay (3.5)</c:v>
                </c:pt>
                <c:pt idx="1">
                  <c:v>Email (3.5)</c:v>
                </c:pt>
                <c:pt idx="2">
                  <c:v>Story (3.5)</c:v>
                </c:pt>
                <c:pt idx="3">
                  <c:v>Essay (4o)</c:v>
                </c:pt>
                <c:pt idx="4">
                  <c:v>Email (4o)</c:v>
                </c:pt>
                <c:pt idx="5">
                  <c:v>Story (4o)</c:v>
                </c:pt>
              </c:strCache>
            </c:strRef>
          </c:cat>
          <c:val>
            <c:numRef>
              <c:f>Korean!$E$49:$J$49</c:f>
              <c:numCache>
                <c:formatCode>0.00</c:formatCode>
                <c:ptCount val="6"/>
                <c:pt idx="0">
                  <c:v>2</c:v>
                </c:pt>
                <c:pt idx="1">
                  <c:v>2</c:v>
                </c:pt>
                <c:pt idx="2">
                  <c:v>1.67</c:v>
                </c:pt>
                <c:pt idx="3">
                  <c:v>2.5</c:v>
                </c:pt>
                <c:pt idx="4">
                  <c:v>1.67</c:v>
                </c:pt>
                <c:pt idx="5">
                  <c:v>1.67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1E3-C848-88D0-1AE155558C9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602430640"/>
        <c:axId val="602432352"/>
      </c:radarChart>
      <c:catAx>
        <c:axId val="602430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25400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TR"/>
          </a:p>
        </c:txPr>
        <c:crossAx val="602432352"/>
        <c:crosses val="autoZero"/>
        <c:auto val="1"/>
        <c:lblAlgn val="ctr"/>
        <c:lblOffset val="100"/>
        <c:noMultiLvlLbl val="0"/>
      </c:catAx>
      <c:valAx>
        <c:axId val="602432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>
                    <a:lumMod val="6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TR"/>
          </a:p>
        </c:txPr>
        <c:crossAx val="6024306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accent1"/>
                </a:solidFill>
                <a:latin typeface="+mn-lt"/>
                <a:ea typeface="+mn-ea"/>
                <a:cs typeface="+mn-cs"/>
              </a:defRPr>
            </a:pPr>
            <a:endParaRPr lang="en-TR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accent2"/>
                </a:solidFill>
                <a:latin typeface="+mn-lt"/>
                <a:ea typeface="+mn-ea"/>
                <a:cs typeface="+mn-cs"/>
              </a:defRPr>
            </a:pPr>
            <a:endParaRPr lang="en-TR"/>
          </a:p>
        </c:txPr>
      </c:legendEntry>
      <c:legendEntry>
        <c:idx val="2"/>
        <c:txPr>
          <a:bodyPr rot="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B050"/>
                </a:solidFill>
                <a:latin typeface="+mn-lt"/>
                <a:ea typeface="+mn-ea"/>
                <a:cs typeface="+mn-cs"/>
              </a:defRPr>
            </a:pPr>
            <a:endParaRPr lang="en-TR"/>
          </a:p>
        </c:txPr>
      </c:legendEntry>
      <c:legendEntry>
        <c:idx val="3"/>
        <c:txPr>
          <a:bodyPr rot="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accent4"/>
                </a:solidFill>
                <a:latin typeface="+mn-lt"/>
                <a:ea typeface="+mn-ea"/>
                <a:cs typeface="+mn-cs"/>
              </a:defRPr>
            </a:pPr>
            <a:endParaRPr lang="en-TR"/>
          </a:p>
        </c:txPr>
      </c:legendEntry>
      <c:layout>
        <c:manualLayout>
          <c:xMode val="edge"/>
          <c:yMode val="edge"/>
          <c:x val="0.12703572380051006"/>
          <c:y val="4.4724837416877099E-2"/>
          <c:w val="0.77632195740237364"/>
          <c:h val="3.35456237638392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T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T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u="none" strike="noStrike" kern="1200" spc="0" baseline="0">
                <a:solidFill>
                  <a:schemeClr val="tx1"/>
                </a:solidFill>
              </a:rPr>
              <a:t>Russian (overall performance)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TR"/>
        </a:p>
      </c:txPr>
    </c:title>
    <c:autoTitleDeleted val="0"/>
    <c:plotArea>
      <c:layout>
        <c:manualLayout>
          <c:layoutTarget val="inner"/>
          <c:xMode val="edge"/>
          <c:yMode val="edge"/>
          <c:x val="0.16423377741496556"/>
          <c:y val="0.13697714858102711"/>
          <c:w val="0.6633895593947482"/>
          <c:h val="0.81388846979613838"/>
        </c:manualLayout>
      </c:layout>
      <c:radarChart>
        <c:radarStyle val="marker"/>
        <c:varyColors val="0"/>
        <c:ser>
          <c:idx val="0"/>
          <c:order val="0"/>
          <c:tx>
            <c:strRef>
              <c:f>Russian!$D$47</c:f>
              <c:strCache>
                <c:ptCount val="1"/>
                <c:pt idx="0">
                  <c:v>Sociocultural Foundation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3.5828133188841121E-2"/>
                  <c:y val="8.16510878641248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936C-C64B-BC55-2E815A00C034}"/>
                </c:ext>
              </c:extLst>
            </c:dLbl>
            <c:dLbl>
              <c:idx val="1"/>
              <c:layout>
                <c:manualLayout>
                  <c:x val="-2.1171169611587902E-2"/>
                  <c:y val="5.30732071116811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936C-C64B-BC55-2E815A00C034}"/>
                </c:ext>
              </c:extLst>
            </c:dLbl>
            <c:dLbl>
              <c:idx val="2"/>
              <c:layout>
                <c:manualLayout>
                  <c:x val="-4.7227993748926854E-2"/>
                  <c:y val="-2.04127719660312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936C-C64B-BC55-2E815A00C034}"/>
                </c:ext>
              </c:extLst>
            </c:dLbl>
            <c:dLbl>
              <c:idx val="3"/>
              <c:layout>
                <c:manualLayout>
                  <c:x val="6.3513508834763588E-2"/>
                  <c:y val="-4.49080983252686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36C-C64B-BC55-2E815A00C034}"/>
                </c:ext>
              </c:extLst>
            </c:dLbl>
            <c:dLbl>
              <c:idx val="4"/>
              <c:layout>
                <c:manualLayout>
                  <c:x val="3.7456684697424747E-2"/>
                  <c:y val="-3.87842667354593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36C-C64B-BC55-2E815A00C034}"/>
                </c:ext>
              </c:extLst>
            </c:dLbl>
            <c:dLbl>
              <c:idx val="5"/>
              <c:layout>
                <c:manualLayout>
                  <c:x val="4.2342339223175769E-2"/>
                  <c:y val="7.75685334709186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936C-C64B-BC55-2E815A00C03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n-T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Russian!$E$46:$J$46</c:f>
              <c:strCache>
                <c:ptCount val="6"/>
                <c:pt idx="0">
                  <c:v>Essay (3.5)</c:v>
                </c:pt>
                <c:pt idx="1">
                  <c:v>Email (3.5)</c:v>
                </c:pt>
                <c:pt idx="2">
                  <c:v>Story (3.5)</c:v>
                </c:pt>
                <c:pt idx="3">
                  <c:v>Essay (4o)</c:v>
                </c:pt>
                <c:pt idx="4">
                  <c:v>Email (4o)</c:v>
                </c:pt>
                <c:pt idx="5">
                  <c:v>Story (4o)</c:v>
                </c:pt>
              </c:strCache>
            </c:strRef>
          </c:cat>
          <c:val>
            <c:numRef>
              <c:f>Russian!$E$47:$J$47</c:f>
              <c:numCache>
                <c:formatCode>0.00</c:formatCode>
                <c:ptCount val="6"/>
                <c:pt idx="0">
                  <c:v>2.17</c:v>
                </c:pt>
                <c:pt idx="1">
                  <c:v>1.83</c:v>
                </c:pt>
                <c:pt idx="2">
                  <c:v>2.5</c:v>
                </c:pt>
                <c:pt idx="3">
                  <c:v>3</c:v>
                </c:pt>
                <c:pt idx="4">
                  <c:v>2.33</c:v>
                </c:pt>
                <c:pt idx="5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6C-C64B-BC55-2E815A00C034}"/>
            </c:ext>
          </c:extLst>
        </c:ser>
        <c:ser>
          <c:idx val="1"/>
          <c:order val="1"/>
          <c:tx>
            <c:strRef>
              <c:f>Russian!$D$48</c:f>
              <c:strCache>
                <c:ptCount val="1"/>
                <c:pt idx="0">
                  <c:v>Content Maturity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3.2571030171674288E-3"/>
                  <c:y val="0.1061464142233623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936C-C64B-BC55-2E815A00C034}"/>
                </c:ext>
              </c:extLst>
            </c:dLbl>
            <c:dLbl>
              <c:idx val="1"/>
              <c:layout>
                <c:manualLayout>
                  <c:x val="-7.6541920903433175E-2"/>
                  <c:y val="6.32795930946967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936C-C64B-BC55-2E815A00C034}"/>
                </c:ext>
              </c:extLst>
            </c:dLbl>
            <c:dLbl>
              <c:idx val="2"/>
              <c:layout>
                <c:manualLayout>
                  <c:x val="-8.4684678446351608E-2"/>
                  <c:y val="-4.89906527184749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936C-C64B-BC55-2E815A00C034}"/>
                </c:ext>
              </c:extLst>
            </c:dLbl>
            <c:dLbl>
              <c:idx val="3"/>
              <c:layout>
                <c:manualLayout>
                  <c:x val="-2.442827262875533E-2"/>
                  <c:y val="-0.1265591861893935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36C-C64B-BC55-2E815A00C034}"/>
                </c:ext>
              </c:extLst>
            </c:dLbl>
            <c:dLbl>
              <c:idx val="4"/>
              <c:layout>
                <c:manualLayout>
                  <c:x val="8.9570332972102651E-2"/>
                  <c:y val="-3.8784266735459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36C-C64B-BC55-2E815A00C034}"/>
                </c:ext>
              </c:extLst>
            </c:dLbl>
            <c:dLbl>
              <c:idx val="5"/>
              <c:layout>
                <c:manualLayout>
                  <c:x val="8.6313229954935261E-2"/>
                  <c:y val="5.51144843082842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936C-C64B-BC55-2E815A00C03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2"/>
                    </a:solidFill>
                    <a:latin typeface="+mn-lt"/>
                    <a:ea typeface="+mn-ea"/>
                    <a:cs typeface="+mn-cs"/>
                  </a:defRPr>
                </a:pPr>
                <a:endParaRPr lang="en-T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Russian!$E$46:$J$46</c:f>
              <c:strCache>
                <c:ptCount val="6"/>
                <c:pt idx="0">
                  <c:v>Essay (3.5)</c:v>
                </c:pt>
                <c:pt idx="1">
                  <c:v>Email (3.5)</c:v>
                </c:pt>
                <c:pt idx="2">
                  <c:v>Story (3.5)</c:v>
                </c:pt>
                <c:pt idx="3">
                  <c:v>Essay (4o)</c:v>
                </c:pt>
                <c:pt idx="4">
                  <c:v>Email (4o)</c:v>
                </c:pt>
                <c:pt idx="5">
                  <c:v>Story (4o)</c:v>
                </c:pt>
              </c:strCache>
            </c:strRef>
          </c:cat>
          <c:val>
            <c:numRef>
              <c:f>Russian!$E$48:$J$48</c:f>
              <c:numCache>
                <c:formatCode>0.00</c:formatCode>
                <c:ptCount val="6"/>
                <c:pt idx="0">
                  <c:v>2.17</c:v>
                </c:pt>
                <c:pt idx="1">
                  <c:v>1.5</c:v>
                </c:pt>
                <c:pt idx="2">
                  <c:v>1.67</c:v>
                </c:pt>
                <c:pt idx="3">
                  <c:v>2.67</c:v>
                </c:pt>
                <c:pt idx="4">
                  <c:v>2.17</c:v>
                </c:pt>
                <c:pt idx="5">
                  <c:v>2.83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36C-C64B-BC55-2E815A00C034}"/>
            </c:ext>
          </c:extLst>
        </c:ser>
        <c:ser>
          <c:idx val="2"/>
          <c:order val="2"/>
          <c:tx>
            <c:strRef>
              <c:f>Russian!$D$49</c:f>
              <c:strCache>
                <c:ptCount val="1"/>
                <c:pt idx="0">
                  <c:v>Semantic Coherence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50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6.5142060343347987E-3"/>
                  <c:y val="0.1061464142233623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936C-C64B-BC55-2E815A00C034}"/>
                </c:ext>
              </c:extLst>
            </c:dLbl>
            <c:dLbl>
              <c:idx val="1"/>
              <c:layout>
                <c:manualLayout>
                  <c:x val="-5.2113648274677911E-2"/>
                  <c:y val="8.16510878641248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936C-C64B-BC55-2E815A00C034}"/>
                </c:ext>
              </c:extLst>
            </c:dLbl>
            <c:dLbl>
              <c:idx val="2"/>
              <c:layout>
                <c:manualLayout>
                  <c:x val="-8.1427575429184232E-2"/>
                  <c:y val="-4.28668211286655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936C-C64B-BC55-2E815A00C034}"/>
                </c:ext>
              </c:extLst>
            </c:dLbl>
            <c:dLbl>
              <c:idx val="3"/>
              <c:layout>
                <c:manualLayout>
                  <c:x val="8.1427575429183635E-3"/>
                  <c:y val="-0.1224766317961873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36C-C64B-BC55-2E815A00C034}"/>
                </c:ext>
              </c:extLst>
            </c:dLbl>
            <c:dLbl>
              <c:idx val="4"/>
              <c:layout>
                <c:manualLayout>
                  <c:x val="8.9570332972102693E-2"/>
                  <c:y val="-3.64400928020807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36C-C64B-BC55-2E815A00C034}"/>
                </c:ext>
              </c:extLst>
            </c:dLbl>
            <c:dLbl>
              <c:idx val="5"/>
              <c:layout>
                <c:manualLayout>
                  <c:x val="8.6313229954935261E-2"/>
                  <c:y val="7.55272562743155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936C-C64B-BC55-2E815A00C03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n-T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Russian!$E$46:$J$46</c:f>
              <c:strCache>
                <c:ptCount val="6"/>
                <c:pt idx="0">
                  <c:v>Essay (3.5)</c:v>
                </c:pt>
                <c:pt idx="1">
                  <c:v>Email (3.5)</c:v>
                </c:pt>
                <c:pt idx="2">
                  <c:v>Story (3.5)</c:v>
                </c:pt>
                <c:pt idx="3">
                  <c:v>Essay (4o)</c:v>
                </c:pt>
                <c:pt idx="4">
                  <c:v>Email (4o)</c:v>
                </c:pt>
                <c:pt idx="5">
                  <c:v>Story (4o)</c:v>
                </c:pt>
              </c:strCache>
            </c:strRef>
          </c:cat>
          <c:val>
            <c:numRef>
              <c:f>Russian!$E$49:$J$49</c:f>
              <c:numCache>
                <c:formatCode>0.00</c:formatCode>
                <c:ptCount val="6"/>
                <c:pt idx="0">
                  <c:v>1.83</c:v>
                </c:pt>
                <c:pt idx="1">
                  <c:v>2</c:v>
                </c:pt>
                <c:pt idx="2">
                  <c:v>2.33</c:v>
                </c:pt>
                <c:pt idx="3">
                  <c:v>2.67</c:v>
                </c:pt>
                <c:pt idx="4">
                  <c:v>2.83</c:v>
                </c:pt>
                <c:pt idx="5">
                  <c:v>2.83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36C-C64B-BC55-2E815A00C034}"/>
            </c:ext>
          </c:extLst>
        </c:ser>
        <c:ser>
          <c:idx val="3"/>
          <c:order val="3"/>
          <c:tx>
            <c:strRef>
              <c:f>Russian!$D$50</c:f>
              <c:strCache>
                <c:ptCount val="1"/>
                <c:pt idx="0">
                  <c:v>Linguistic Naturalness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3.4199581680257315E-2"/>
                  <c:y val="8.98161966505373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936C-C64B-BC55-2E815A00C034}"/>
                </c:ext>
              </c:extLst>
            </c:dLbl>
            <c:dLbl>
              <c:idx val="1"/>
              <c:layout>
                <c:manualLayout>
                  <c:x val="-7.6541920903433175E-2"/>
                  <c:y val="2.44953263592374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936C-C64B-BC55-2E815A00C034}"/>
                </c:ext>
              </c:extLst>
            </c:dLbl>
            <c:dLbl>
              <c:idx val="2"/>
              <c:layout>
                <c:manualLayout>
                  <c:x val="-8.1427575429184232E-2"/>
                  <c:y val="-3.87842667354593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936C-C64B-BC55-2E815A00C034}"/>
                </c:ext>
              </c:extLst>
            </c:dLbl>
            <c:dLbl>
              <c:idx val="3"/>
              <c:layout>
                <c:manualLayout>
                  <c:x val="-5.6999302800429023E-2"/>
                  <c:y val="-4.69493755218718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36C-C64B-BC55-2E815A00C034}"/>
                </c:ext>
              </c:extLst>
            </c:dLbl>
            <c:dLbl>
              <c:idx val="4"/>
              <c:layout>
                <c:manualLayout>
                  <c:x val="8.3056126937767913E-2"/>
                  <c:y val="-6.53208702912999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36C-C64B-BC55-2E815A00C034}"/>
                </c:ext>
              </c:extLst>
            </c:dLbl>
            <c:dLbl>
              <c:idx val="5"/>
              <c:layout>
                <c:manualLayout>
                  <c:x val="6.8399163360514756E-2"/>
                  <c:y val="1.63302175728249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936C-C64B-BC55-2E815A00C03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4"/>
                    </a:solidFill>
                    <a:latin typeface="+mn-lt"/>
                    <a:ea typeface="+mn-ea"/>
                    <a:cs typeface="+mn-cs"/>
                  </a:defRPr>
                </a:pPr>
                <a:endParaRPr lang="en-T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Russian!$E$46:$J$46</c:f>
              <c:strCache>
                <c:ptCount val="6"/>
                <c:pt idx="0">
                  <c:v>Essay (3.5)</c:v>
                </c:pt>
                <c:pt idx="1">
                  <c:v>Email (3.5)</c:v>
                </c:pt>
                <c:pt idx="2">
                  <c:v>Story (3.5)</c:v>
                </c:pt>
                <c:pt idx="3">
                  <c:v>Essay (4o)</c:v>
                </c:pt>
                <c:pt idx="4">
                  <c:v>Email (4o)</c:v>
                </c:pt>
                <c:pt idx="5">
                  <c:v>Story (4o)</c:v>
                </c:pt>
              </c:strCache>
            </c:strRef>
          </c:cat>
          <c:val>
            <c:numRef>
              <c:f>Russian!$E$50:$J$50</c:f>
              <c:numCache>
                <c:formatCode>0.00</c:formatCode>
                <c:ptCount val="6"/>
                <c:pt idx="0">
                  <c:v>2.5</c:v>
                </c:pt>
                <c:pt idx="1">
                  <c:v>1.67</c:v>
                </c:pt>
                <c:pt idx="2">
                  <c:v>2</c:v>
                </c:pt>
                <c:pt idx="3">
                  <c:v>3</c:v>
                </c:pt>
                <c:pt idx="4">
                  <c:v>2.17</c:v>
                </c:pt>
                <c:pt idx="5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36C-C64B-BC55-2E815A00C03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603715056"/>
        <c:axId val="603716784"/>
      </c:radarChart>
      <c:catAx>
        <c:axId val="603715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25400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TR"/>
          </a:p>
        </c:txPr>
        <c:crossAx val="603716784"/>
        <c:crosses val="autoZero"/>
        <c:auto val="1"/>
        <c:lblAlgn val="ctr"/>
        <c:lblOffset val="100"/>
        <c:noMultiLvlLbl val="0"/>
      </c:catAx>
      <c:valAx>
        <c:axId val="603716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TR"/>
          </a:p>
        </c:txPr>
        <c:crossAx val="603715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accent1"/>
                </a:solidFill>
                <a:latin typeface="+mn-lt"/>
                <a:ea typeface="+mn-ea"/>
                <a:cs typeface="+mn-cs"/>
              </a:defRPr>
            </a:pPr>
            <a:endParaRPr lang="en-TR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accent2"/>
                </a:solidFill>
                <a:latin typeface="+mn-lt"/>
                <a:ea typeface="+mn-ea"/>
                <a:cs typeface="+mn-cs"/>
              </a:defRPr>
            </a:pPr>
            <a:endParaRPr lang="en-TR"/>
          </a:p>
        </c:txPr>
      </c:legendEntry>
      <c:legendEntry>
        <c:idx val="2"/>
        <c:txPr>
          <a:bodyPr rot="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B050"/>
                </a:solidFill>
                <a:latin typeface="+mn-lt"/>
                <a:ea typeface="+mn-ea"/>
                <a:cs typeface="+mn-cs"/>
              </a:defRPr>
            </a:pPr>
            <a:endParaRPr lang="en-TR"/>
          </a:p>
        </c:txPr>
      </c:legendEntry>
      <c:legendEntry>
        <c:idx val="3"/>
        <c:txPr>
          <a:bodyPr rot="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accent4"/>
                </a:solidFill>
                <a:latin typeface="+mn-lt"/>
                <a:ea typeface="+mn-ea"/>
                <a:cs typeface="+mn-cs"/>
              </a:defRPr>
            </a:pPr>
            <a:endParaRPr lang="en-TR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T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TR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88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rgbClr val="FF0000"/>
                </a:solidFill>
              </a:rPr>
              <a:t>Overall performance </a:t>
            </a:r>
            <a:r>
              <a:rPr lang="en-US"/>
              <a:t>of NoLaLs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8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TR"/>
        </a:p>
      </c:txPr>
    </c:title>
    <c:autoTitleDeleted val="0"/>
    <c:plotArea>
      <c:layout>
        <c:manualLayout>
          <c:layoutTarget val="inner"/>
          <c:xMode val="edge"/>
          <c:yMode val="edge"/>
          <c:x val="0.1804054552914075"/>
          <c:y val="0.14638095367403464"/>
          <c:w val="0.8218503230830555"/>
          <c:h val="0.6611969748525055"/>
        </c:manualLayout>
      </c:layout>
      <c:radarChart>
        <c:radarStyle val="marker"/>
        <c:varyColors val="0"/>
        <c:ser>
          <c:idx val="0"/>
          <c:order val="0"/>
          <c:tx>
            <c:strRef>
              <c:f>'Table 2 Overall rubric scores'!$D$22</c:f>
              <c:strCache>
                <c:ptCount val="1"/>
                <c:pt idx="0">
                  <c:v>GhatGPT3.5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6.1746011912604598E-3"/>
                  <c:y val="0.1260507935533363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DA2-2647-B7E9-18F4B41433FC}"/>
                </c:ext>
              </c:extLst>
            </c:dLbl>
            <c:dLbl>
              <c:idx val="1"/>
              <c:layout>
                <c:manualLayout>
                  <c:x val="-7.6741471948522863E-2"/>
                  <c:y val="3.51769656427915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DA2-2647-B7E9-18F4B41433FC}"/>
                </c:ext>
              </c:extLst>
            </c:dLbl>
            <c:dLbl>
              <c:idx val="2"/>
              <c:layout>
                <c:manualLayout>
                  <c:x val="-4.7632637761152119E-2"/>
                  <c:y val="-0.1069966038301576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7DA2-2647-B7E9-18F4B41433FC}"/>
                </c:ext>
              </c:extLst>
            </c:dLbl>
            <c:dLbl>
              <c:idx val="3"/>
              <c:layout>
                <c:manualLayout>
                  <c:x val="4.8514723645617833E-2"/>
                  <c:y val="-9.82023624194595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DA2-2647-B7E9-18F4B41433FC}"/>
                </c:ext>
              </c:extLst>
            </c:dLbl>
            <c:dLbl>
              <c:idx val="4"/>
              <c:layout>
                <c:manualLayout>
                  <c:x val="8.2916073139783247E-2"/>
                  <c:y val="2.34513104285276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DA2-2647-B7E9-18F4B41433F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4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n-T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'Table 2 Overall rubric scores'!$C$23:$C$27</c:f>
              <c:strCache>
                <c:ptCount val="5"/>
                <c:pt idx="0">
                  <c:v>Chinese</c:v>
                </c:pt>
                <c:pt idx="1">
                  <c:v>Hindi</c:v>
                </c:pt>
                <c:pt idx="2">
                  <c:v>Japanese</c:v>
                </c:pt>
                <c:pt idx="3">
                  <c:v>Korean</c:v>
                </c:pt>
                <c:pt idx="4">
                  <c:v>Russian</c:v>
                </c:pt>
              </c:strCache>
            </c:strRef>
          </c:cat>
          <c:val>
            <c:numRef>
              <c:f>'Table 2 Overall rubric scores'!$D$23:$D$27</c:f>
              <c:numCache>
                <c:formatCode>General</c:formatCode>
                <c:ptCount val="5"/>
                <c:pt idx="0">
                  <c:v>2.17</c:v>
                </c:pt>
                <c:pt idx="1">
                  <c:v>2.0699999999999998</c:v>
                </c:pt>
                <c:pt idx="2">
                  <c:v>2.2599999999999998</c:v>
                </c:pt>
                <c:pt idx="3">
                  <c:v>1.97</c:v>
                </c:pt>
                <c:pt idx="4">
                  <c:v>2.0099999999999998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A2-2647-B7E9-18F4B41433FC}"/>
            </c:ext>
          </c:extLst>
        </c:ser>
        <c:ser>
          <c:idx val="1"/>
          <c:order val="1"/>
          <c:tx>
            <c:strRef>
              <c:f>'Table 2 Overall rubric scores'!$E$22</c:f>
              <c:strCache>
                <c:ptCount val="1"/>
                <c:pt idx="0">
                  <c:v>ChatGPT4o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5.2925153067946802E-3"/>
                  <c:y val="4.39712070534894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DA2-2647-B7E9-18F4B41433FC}"/>
                </c:ext>
              </c:extLst>
            </c:dLbl>
            <c:dLbl>
              <c:idx val="1"/>
              <c:layout>
                <c:manualLayout>
                  <c:x val="-3.6165521263096981E-2"/>
                  <c:y val="-2.93141380356596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DA2-2647-B7E9-18F4B41433FC}"/>
                </c:ext>
              </c:extLst>
            </c:dLbl>
            <c:dLbl>
              <c:idx val="2"/>
              <c:layout>
                <c:manualLayout>
                  <c:x val="-4.586846599222056E-2"/>
                  <c:y val="-3.22455518392257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DA2-2647-B7E9-18F4B41433FC}"/>
                </c:ext>
              </c:extLst>
            </c:dLbl>
            <c:dLbl>
              <c:idx val="3"/>
              <c:layout>
                <c:manualLayout>
                  <c:x val="6.1746011912604598E-3"/>
                  <c:y val="-2.34513104285276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DA2-2647-B7E9-18F4B41433FC}"/>
                </c:ext>
              </c:extLst>
            </c:dLbl>
            <c:dLbl>
              <c:idx val="4"/>
              <c:layout>
                <c:manualLayout>
                  <c:x val="1.6759631804849819E-2"/>
                  <c:y val="-3.8108379446357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DA2-2647-B7E9-18F4B41433F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400" b="1" i="0" u="none" strike="noStrike" kern="1200" baseline="0">
                    <a:solidFill>
                      <a:schemeClr val="accent2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T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'Table 2 Overall rubric scores'!$C$23:$C$27</c:f>
              <c:strCache>
                <c:ptCount val="5"/>
                <c:pt idx="0">
                  <c:v>Chinese</c:v>
                </c:pt>
                <c:pt idx="1">
                  <c:v>Hindi</c:v>
                </c:pt>
                <c:pt idx="2">
                  <c:v>Japanese</c:v>
                </c:pt>
                <c:pt idx="3">
                  <c:v>Korean</c:v>
                </c:pt>
                <c:pt idx="4">
                  <c:v>Russian</c:v>
                </c:pt>
              </c:strCache>
            </c:strRef>
          </c:cat>
          <c:val>
            <c:numRef>
              <c:f>'Table 2 Overall rubric scores'!$E$23:$E$27</c:f>
              <c:numCache>
                <c:formatCode>General</c:formatCode>
                <c:ptCount val="5"/>
                <c:pt idx="0">
                  <c:v>2.52</c:v>
                </c:pt>
                <c:pt idx="1">
                  <c:v>2.68</c:v>
                </c:pt>
                <c:pt idx="2">
                  <c:v>2.86</c:v>
                </c:pt>
                <c:pt idx="3">
                  <c:v>2.2200000000000002</c:v>
                </c:pt>
                <c:pt idx="4">
                  <c:v>2.71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DA2-2647-B7E9-18F4B41433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20844320"/>
        <c:axId val="2021240576"/>
      </c:radarChart>
      <c:catAx>
        <c:axId val="20208443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TR"/>
          </a:p>
        </c:txPr>
        <c:crossAx val="2021240576"/>
        <c:crosses val="autoZero"/>
        <c:auto val="1"/>
        <c:lblAlgn val="ctr"/>
        <c:lblOffset val="100"/>
        <c:noMultiLvlLbl val="0"/>
      </c:catAx>
      <c:valAx>
        <c:axId val="2021240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TR"/>
          </a:p>
        </c:txPr>
        <c:crossAx val="20208443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24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n-TR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2400" b="1" i="0" u="none" strike="noStrike" kern="1200" baseline="0">
                <a:solidFill>
                  <a:schemeClr val="accent2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TR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T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2400"/>
      </a:pPr>
      <a:endParaRPr lang="en-TR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Overall </a:t>
            </a:r>
            <a:r>
              <a:rPr lang="en-US" b="1">
                <a:solidFill>
                  <a:srgbClr val="FF0000"/>
                </a:solidFill>
              </a:rPr>
              <a:t>linguistic naturalness </a:t>
            </a:r>
            <a:r>
              <a:rPr lang="en-US"/>
              <a:t>performance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TR"/>
        </a:p>
      </c:txPr>
    </c:title>
    <c:autoTitleDeleted val="0"/>
    <c:plotArea>
      <c:layout>
        <c:manualLayout>
          <c:layoutTarget val="inner"/>
          <c:xMode val="edge"/>
          <c:yMode val="edge"/>
          <c:x val="0.23729524916767955"/>
          <c:y val="0.16247400704746162"/>
          <c:w val="0.56569698250805889"/>
          <c:h val="0.77614042719798138"/>
        </c:manualLayout>
      </c:layout>
      <c:radarChart>
        <c:radarStyle val="marker"/>
        <c:varyColors val="0"/>
        <c:ser>
          <c:idx val="0"/>
          <c:order val="0"/>
          <c:tx>
            <c:strRef>
              <c:f>Comparison_linguistic!$E$15</c:f>
              <c:strCache>
                <c:ptCount val="1"/>
                <c:pt idx="0">
                  <c:v>ChatGPT 3.5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1.3422818791946308E-2"/>
                  <c:y val="0.1160220994475138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2C9-B94C-82D0-E68F97516AD1}"/>
                </c:ext>
              </c:extLst>
            </c:dLbl>
            <c:dLbl>
              <c:idx val="1"/>
              <c:layout>
                <c:manualLayout>
                  <c:x val="-8.7248322147651103E-2"/>
                  <c:y val="3.68324125230202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2C9-B94C-82D0-E68F97516AD1}"/>
                </c:ext>
              </c:extLst>
            </c:dLbl>
            <c:dLbl>
              <c:idx val="2"/>
              <c:layout>
                <c:manualLayout>
                  <c:x val="-7.1140939597315433E-2"/>
                  <c:y val="-0.1086556169429097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2C9-B94C-82D0-E68F97516AD1}"/>
                </c:ext>
              </c:extLst>
            </c:dLbl>
            <c:dLbl>
              <c:idx val="3"/>
              <c:layout>
                <c:manualLayout>
                  <c:x val="5.9060402684563806E-2"/>
                  <c:y val="-9.02394106813997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72C9-B94C-82D0-E68F97516AD1}"/>
                </c:ext>
              </c:extLst>
            </c:dLbl>
            <c:dLbl>
              <c:idx val="4"/>
              <c:layout>
                <c:manualLayout>
                  <c:x val="5.1006711409395972E-2"/>
                  <c:y val="4.41988950276242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2C9-B94C-82D0-E68F97516AD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5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n-T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Comparison_linguistic!$D$16:$D$20</c:f>
              <c:strCache>
                <c:ptCount val="5"/>
                <c:pt idx="0">
                  <c:v>Chinese</c:v>
                </c:pt>
                <c:pt idx="1">
                  <c:v>Hindi</c:v>
                </c:pt>
                <c:pt idx="2">
                  <c:v>Japanese</c:v>
                </c:pt>
                <c:pt idx="3">
                  <c:v>Korean</c:v>
                </c:pt>
                <c:pt idx="4">
                  <c:v>Russian</c:v>
                </c:pt>
              </c:strCache>
            </c:strRef>
          </c:cat>
          <c:val>
            <c:numRef>
              <c:f>Comparison_linguistic!$E$16:$E$20</c:f>
              <c:numCache>
                <c:formatCode>0.00</c:formatCode>
                <c:ptCount val="5"/>
                <c:pt idx="0">
                  <c:v>2.1666666666666665</c:v>
                </c:pt>
                <c:pt idx="1">
                  <c:v>2.11</c:v>
                </c:pt>
                <c:pt idx="2">
                  <c:v>2.8866666666666667</c:v>
                </c:pt>
                <c:pt idx="3">
                  <c:v>1.89</c:v>
                </c:pt>
                <c:pt idx="4">
                  <c:v>2.0566666666666666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C9-B94C-82D0-E68F97516AD1}"/>
            </c:ext>
          </c:extLst>
        </c:ser>
        <c:ser>
          <c:idx val="1"/>
          <c:order val="1"/>
          <c:tx>
            <c:strRef>
              <c:f>Comparison_linguistic!$F$15</c:f>
              <c:strCache>
                <c:ptCount val="1"/>
                <c:pt idx="0">
                  <c:v>ChatGPT 4o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4.1610738255033461E-2"/>
                  <c:y val="6.99815837937384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2C9-B94C-82D0-E68F97516AD1}"/>
                </c:ext>
              </c:extLst>
            </c:dLbl>
            <c:dLbl>
              <c:idx val="1"/>
              <c:layout>
                <c:manualLayout>
                  <c:x val="-5.5033557046979868E-2"/>
                  <c:y val="-2.76243093922651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2C9-B94C-82D0-E68F97516AD1}"/>
                </c:ext>
              </c:extLst>
            </c:dLbl>
            <c:dLbl>
              <c:idx val="2"/>
              <c:layout>
                <c:manualLayout>
                  <c:x val="-5.6375838926174496E-2"/>
                  <c:y val="-3.68324125230202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2C9-B94C-82D0-E68F97516AD1}"/>
                </c:ext>
              </c:extLst>
            </c:dLbl>
            <c:dLbl>
              <c:idx val="3"/>
              <c:layout>
                <c:manualLayout>
                  <c:x val="1.0738255033557046E-2"/>
                  <c:y val="-2.02578268876612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2C9-B94C-82D0-E68F97516AD1}"/>
                </c:ext>
              </c:extLst>
            </c:dLbl>
            <c:dLbl>
              <c:idx val="4"/>
              <c:layout>
                <c:manualLayout>
                  <c:x val="3.8926174496644296E-2"/>
                  <c:y val="-2.209944751381215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2C9-B94C-82D0-E68F97516AD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500" b="1" i="0" u="none" strike="noStrike" kern="1200" baseline="0">
                    <a:solidFill>
                      <a:schemeClr val="accent2"/>
                    </a:solidFill>
                    <a:latin typeface="+mn-lt"/>
                    <a:ea typeface="+mn-ea"/>
                    <a:cs typeface="+mn-cs"/>
                  </a:defRPr>
                </a:pPr>
                <a:endParaRPr lang="en-T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Comparison_linguistic!$D$16:$D$20</c:f>
              <c:strCache>
                <c:ptCount val="5"/>
                <c:pt idx="0">
                  <c:v>Chinese</c:v>
                </c:pt>
                <c:pt idx="1">
                  <c:v>Hindi</c:v>
                </c:pt>
                <c:pt idx="2">
                  <c:v>Japanese</c:v>
                </c:pt>
                <c:pt idx="3">
                  <c:v>Korean</c:v>
                </c:pt>
                <c:pt idx="4">
                  <c:v>Russian</c:v>
                </c:pt>
              </c:strCache>
            </c:strRef>
          </c:cat>
          <c:val>
            <c:numRef>
              <c:f>Comparison_linguistic!$F$16:$F$20</c:f>
              <c:numCache>
                <c:formatCode>0.00</c:formatCode>
                <c:ptCount val="5"/>
                <c:pt idx="0">
                  <c:v>2.5566666666666666</c:v>
                </c:pt>
                <c:pt idx="1">
                  <c:v>2.78</c:v>
                </c:pt>
                <c:pt idx="2">
                  <c:v>2.9433333333333334</c:v>
                </c:pt>
                <c:pt idx="3">
                  <c:v>1.9466666666666665</c:v>
                </c:pt>
                <c:pt idx="4">
                  <c:v>2.7233333333333332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2C9-B94C-82D0-E68F97516A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45706080"/>
        <c:axId val="2145707792"/>
      </c:radarChart>
      <c:catAx>
        <c:axId val="21457060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5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TR"/>
          </a:p>
        </c:txPr>
        <c:crossAx val="2145707792"/>
        <c:crosses val="autoZero"/>
        <c:auto val="1"/>
        <c:lblAlgn val="ctr"/>
        <c:lblOffset val="100"/>
        <c:noMultiLvlLbl val="0"/>
      </c:catAx>
      <c:valAx>
        <c:axId val="2145707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5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TR"/>
          </a:p>
        </c:txPr>
        <c:crossAx val="21457060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5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n-TR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500" b="1" i="0" u="none" strike="noStrike" kern="1200" baseline="0">
                <a:solidFill>
                  <a:schemeClr val="accent2"/>
                </a:solidFill>
                <a:latin typeface="+mn-lt"/>
                <a:ea typeface="+mn-ea"/>
                <a:cs typeface="+mn-cs"/>
              </a:defRPr>
            </a:pPr>
            <a:endParaRPr lang="en-TR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T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500"/>
      </a:pPr>
      <a:endParaRPr lang="en-TR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Overall </a:t>
            </a:r>
            <a:r>
              <a:rPr lang="en-US" b="1">
                <a:solidFill>
                  <a:srgbClr val="FF0000"/>
                </a:solidFill>
              </a:rPr>
              <a:t>semantic coherence </a:t>
            </a:r>
            <a:r>
              <a:rPr lang="en-US" b="1"/>
              <a:t>performance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TR"/>
        </a:p>
      </c:txPr>
    </c:title>
    <c:autoTitleDeleted val="0"/>
    <c:plotArea>
      <c:layout/>
      <c:radarChart>
        <c:radarStyle val="marker"/>
        <c:varyColors val="0"/>
        <c:ser>
          <c:idx val="0"/>
          <c:order val="0"/>
          <c:tx>
            <c:strRef>
              <c:f>Comparison_semantic!$E$16</c:f>
              <c:strCache>
                <c:ptCount val="1"/>
                <c:pt idx="0">
                  <c:v>ChatGPT 3.5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6.1312078479460455E-3"/>
                  <c:y val="0.129963898916967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259-8D45-8F76-8D4B6884AEDB}"/>
                </c:ext>
              </c:extLst>
            </c:dLbl>
            <c:dLbl>
              <c:idx val="1"/>
              <c:layout>
                <c:manualLayout>
                  <c:x val="-9.0741876149601469E-2"/>
                  <c:y val="3.42960288808663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259-8D45-8F76-8D4B6884AEDB}"/>
                </c:ext>
              </c:extLst>
            </c:dLbl>
            <c:dLbl>
              <c:idx val="2"/>
              <c:layout>
                <c:manualLayout>
                  <c:x val="-5.2728387492336083E-2"/>
                  <c:y val="-0.1046931407942238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259-8D45-8F76-8D4B6884AEDB}"/>
                </c:ext>
              </c:extLst>
            </c:dLbl>
            <c:dLbl>
              <c:idx val="3"/>
              <c:layout>
                <c:manualLayout>
                  <c:x val="5.5180870631514362E-2"/>
                  <c:y val="-9.38628158844766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259-8D45-8F76-8D4B6884AEDB}"/>
                </c:ext>
              </c:extLst>
            </c:dLbl>
            <c:dLbl>
              <c:idx val="4"/>
              <c:layout>
                <c:manualLayout>
                  <c:x val="8.4610668301655381E-2"/>
                  <c:y val="3.24909747292418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259-8D45-8F76-8D4B6884AED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5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n-T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Comparison_semantic!$D$17:$D$21</c:f>
              <c:strCache>
                <c:ptCount val="5"/>
                <c:pt idx="0">
                  <c:v>Chinese</c:v>
                </c:pt>
                <c:pt idx="1">
                  <c:v>Hindi</c:v>
                </c:pt>
                <c:pt idx="2">
                  <c:v>Japanese</c:v>
                </c:pt>
                <c:pt idx="3">
                  <c:v>Korean</c:v>
                </c:pt>
                <c:pt idx="4">
                  <c:v>Russian</c:v>
                </c:pt>
              </c:strCache>
            </c:strRef>
          </c:cat>
          <c:val>
            <c:numRef>
              <c:f>Comparison_semantic!$E$17:$E$21</c:f>
              <c:numCache>
                <c:formatCode>0.00</c:formatCode>
                <c:ptCount val="5"/>
                <c:pt idx="0">
                  <c:v>2.4433333333333334</c:v>
                </c:pt>
                <c:pt idx="1">
                  <c:v>2.3866666666666667</c:v>
                </c:pt>
                <c:pt idx="2">
                  <c:v>2.5566666666666666</c:v>
                </c:pt>
                <c:pt idx="3">
                  <c:v>2.0566666666666666</c:v>
                </c:pt>
                <c:pt idx="4">
                  <c:v>2.09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59-8D45-8F76-8D4B6884AEDB}"/>
            </c:ext>
          </c:extLst>
        </c:ser>
        <c:ser>
          <c:idx val="1"/>
          <c:order val="1"/>
          <c:tx>
            <c:strRef>
              <c:f>Comparison_semantic!$F$16</c:f>
              <c:strCache>
                <c:ptCount val="1"/>
                <c:pt idx="0">
                  <c:v>ChatGPT 4o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3.1882280809319347E-2"/>
                  <c:y val="5.77617328519855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259-8D45-8F76-8D4B6884AEDB}"/>
                </c:ext>
              </c:extLst>
            </c:dLbl>
            <c:dLbl>
              <c:idx val="1"/>
              <c:layout>
                <c:manualLayout>
                  <c:x val="-5.2728387492336083E-2"/>
                  <c:y val="-1.44404332129964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259-8D45-8F76-8D4B6884AEDB}"/>
                </c:ext>
              </c:extLst>
            </c:dLbl>
            <c:dLbl>
              <c:idx val="2"/>
              <c:layout>
                <c:manualLayout>
                  <c:x val="-3.6787247087677172E-3"/>
                  <c:y val="-8.66425992779783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259-8D45-8F76-8D4B6884AEDB}"/>
                </c:ext>
              </c:extLst>
            </c:dLbl>
            <c:dLbl>
              <c:idx val="3"/>
              <c:layout>
                <c:manualLayout>
                  <c:x val="1.9619865113427344E-2"/>
                  <c:y val="-3.24909747292418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259-8D45-8F76-8D4B6884AEDB}"/>
                </c:ext>
              </c:extLst>
            </c:dLbl>
            <c:dLbl>
              <c:idx val="4"/>
              <c:layout>
                <c:manualLayout>
                  <c:x val="5.0275904353157569E-2"/>
                  <c:y val="-1.2635379061371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259-8D45-8F76-8D4B6884AED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500" b="1" i="0" u="none" strike="noStrike" kern="1200" baseline="0">
                    <a:solidFill>
                      <a:schemeClr val="accent2"/>
                    </a:solidFill>
                    <a:latin typeface="+mn-lt"/>
                    <a:ea typeface="+mn-ea"/>
                    <a:cs typeface="+mn-cs"/>
                  </a:defRPr>
                </a:pPr>
                <a:endParaRPr lang="en-T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Comparison_semantic!$D$17:$D$21</c:f>
              <c:strCache>
                <c:ptCount val="5"/>
                <c:pt idx="0">
                  <c:v>Chinese</c:v>
                </c:pt>
                <c:pt idx="1">
                  <c:v>Hindi</c:v>
                </c:pt>
                <c:pt idx="2">
                  <c:v>Japanese</c:v>
                </c:pt>
                <c:pt idx="3">
                  <c:v>Korean</c:v>
                </c:pt>
                <c:pt idx="4">
                  <c:v>Russian</c:v>
                </c:pt>
              </c:strCache>
            </c:strRef>
          </c:cat>
          <c:val>
            <c:numRef>
              <c:f>Comparison_semantic!$F$17:$F$21</c:f>
              <c:numCache>
                <c:formatCode>0.00</c:formatCode>
                <c:ptCount val="5"/>
                <c:pt idx="0">
                  <c:v>2.39</c:v>
                </c:pt>
                <c:pt idx="1">
                  <c:v>2.6666666666666665</c:v>
                </c:pt>
                <c:pt idx="2">
                  <c:v>3</c:v>
                </c:pt>
                <c:pt idx="3">
                  <c:v>2.4466666666666668</c:v>
                </c:pt>
                <c:pt idx="4">
                  <c:v>2.7766666666666668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259-8D45-8F76-8D4B6884AE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45787552"/>
        <c:axId val="2145789280"/>
      </c:radarChart>
      <c:catAx>
        <c:axId val="2145787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5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TR"/>
          </a:p>
        </c:txPr>
        <c:crossAx val="2145789280"/>
        <c:crosses val="autoZero"/>
        <c:auto val="1"/>
        <c:lblAlgn val="ctr"/>
        <c:lblOffset val="100"/>
        <c:noMultiLvlLbl val="0"/>
      </c:catAx>
      <c:valAx>
        <c:axId val="21457892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5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TR"/>
          </a:p>
        </c:txPr>
        <c:crossAx val="21457875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5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n-TR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500" b="1" i="0" u="none" strike="noStrike" kern="1200" baseline="0">
                <a:solidFill>
                  <a:schemeClr val="accent2"/>
                </a:solidFill>
                <a:latin typeface="+mn-lt"/>
                <a:ea typeface="+mn-ea"/>
                <a:cs typeface="+mn-cs"/>
              </a:defRPr>
            </a:pPr>
            <a:endParaRPr lang="en-TR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T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500"/>
      </a:pPr>
      <a:endParaRPr lang="en-T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7.xml"/><Relationship Id="rId1" Type="http://schemas.openxmlformats.org/officeDocument/2006/relationships/chart" Target="../charts/chart16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1285310</xdr:colOff>
      <xdr:row>49</xdr:row>
      <xdr:rowOff>92051</xdr:rowOff>
    </xdr:from>
    <xdr:to>
      <xdr:col>10</xdr:col>
      <xdr:colOff>603474</xdr:colOff>
      <xdr:row>78</xdr:row>
      <xdr:rowOff>126099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2D0FF87E-2D18-0E58-5AFB-1867F8C9A2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184150</xdr:colOff>
      <xdr:row>23</xdr:row>
      <xdr:rowOff>139700</xdr:rowOff>
    </xdr:from>
    <xdr:to>
      <xdr:col>8</xdr:col>
      <xdr:colOff>260350</xdr:colOff>
      <xdr:row>38</xdr:row>
      <xdr:rowOff>25400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CDA46E3-7241-C97A-F24F-B89962ADD3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190500</xdr:colOff>
      <xdr:row>19</xdr:row>
      <xdr:rowOff>139700</xdr:rowOff>
    </xdr:from>
    <xdr:to>
      <xdr:col>21</xdr:col>
      <xdr:colOff>762000</xdr:colOff>
      <xdr:row>57</xdr:row>
      <xdr:rowOff>12700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580F9AB7-E767-D423-F6DC-81600BA999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762000</xdr:colOff>
      <xdr:row>19</xdr:row>
      <xdr:rowOff>139700</xdr:rowOff>
    </xdr:from>
    <xdr:to>
      <xdr:col>31</xdr:col>
      <xdr:colOff>609600</xdr:colOff>
      <xdr:row>57</xdr:row>
      <xdr:rowOff>25400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BD69FA22-B7C9-EF12-3E04-43BA374177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2095500</xdr:colOff>
      <xdr:row>20</xdr:row>
      <xdr:rowOff>114300</xdr:rowOff>
    </xdr:from>
    <xdr:to>
      <xdr:col>22</xdr:col>
      <xdr:colOff>38100</xdr:colOff>
      <xdr:row>59</xdr:row>
      <xdr:rowOff>38100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4B4A68C-45FA-420B-0268-DD4C5FCA0A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41</xdr:row>
      <xdr:rowOff>50800</xdr:rowOff>
    </xdr:from>
    <xdr:to>
      <xdr:col>9</xdr:col>
      <xdr:colOff>596900</xdr:colOff>
      <xdr:row>73</xdr:row>
      <xdr:rowOff>127000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1E00A8F0-E339-D95F-B898-8A09981F77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571500</xdr:colOff>
      <xdr:row>41</xdr:row>
      <xdr:rowOff>50800</xdr:rowOff>
    </xdr:from>
    <xdr:to>
      <xdr:col>20</xdr:col>
      <xdr:colOff>361950</xdr:colOff>
      <xdr:row>73</xdr:row>
      <xdr:rowOff>127000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2988A3FD-391F-A047-8888-4E310C390E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1168633</xdr:colOff>
      <xdr:row>49</xdr:row>
      <xdr:rowOff>38215</xdr:rowOff>
    </xdr:from>
    <xdr:to>
      <xdr:col>10</xdr:col>
      <xdr:colOff>524312</xdr:colOff>
      <xdr:row>84</xdr:row>
      <xdr:rowOff>34954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7EAB6743-5F00-ABF7-A74A-D1863F093C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374650</xdr:colOff>
      <xdr:row>42</xdr:row>
      <xdr:rowOff>88900</xdr:rowOff>
    </xdr:from>
    <xdr:to>
      <xdr:col>19</xdr:col>
      <xdr:colOff>533400</xdr:colOff>
      <xdr:row>74</xdr:row>
      <xdr:rowOff>16933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16D39062-1F20-8E72-FC3A-41D754E29B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1473201</xdr:colOff>
      <xdr:row>54</xdr:row>
      <xdr:rowOff>16932</xdr:rowOff>
    </xdr:from>
    <xdr:to>
      <xdr:col>12</xdr:col>
      <xdr:colOff>518584</xdr:colOff>
      <xdr:row>87</xdr:row>
      <xdr:rowOff>25399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71ABC04-59C3-3442-9049-7E78FEA383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8467</xdr:colOff>
      <xdr:row>42</xdr:row>
      <xdr:rowOff>42332</xdr:rowOff>
    </xdr:from>
    <xdr:to>
      <xdr:col>22</xdr:col>
      <xdr:colOff>162128</xdr:colOff>
      <xdr:row>76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222C4D7E-3F04-C20C-22C0-1F85BB44FB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579120</xdr:colOff>
      <xdr:row>55</xdr:row>
      <xdr:rowOff>162560</xdr:rowOff>
    </xdr:from>
    <xdr:to>
      <xdr:col>9</xdr:col>
      <xdr:colOff>325120</xdr:colOff>
      <xdr:row>89</xdr:row>
      <xdr:rowOff>87819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93B67B35-F447-DFCE-4122-91DCFD3DC3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711573</xdr:colOff>
      <xdr:row>19</xdr:row>
      <xdr:rowOff>38472</xdr:rowOff>
    </xdr:from>
    <xdr:to>
      <xdr:col>39</xdr:col>
      <xdr:colOff>317500</xdr:colOff>
      <xdr:row>57</xdr:row>
      <xdr:rowOff>336176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0CAC967-3C00-9892-7325-D018A72156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736600</xdr:colOff>
      <xdr:row>13</xdr:row>
      <xdr:rowOff>38100</xdr:rowOff>
    </xdr:from>
    <xdr:to>
      <xdr:col>18</xdr:col>
      <xdr:colOff>596900</xdr:colOff>
      <xdr:row>49</xdr:row>
      <xdr:rowOff>76200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D73D31EE-EFB4-1E14-7A7A-B1DAA8C72B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285750</xdr:colOff>
      <xdr:row>13</xdr:row>
      <xdr:rowOff>127000</xdr:rowOff>
    </xdr:from>
    <xdr:to>
      <xdr:col>20</xdr:col>
      <xdr:colOff>241300</xdr:colOff>
      <xdr:row>50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B1D10BD-F295-90AB-A4CF-A65FB49A89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24</xdr:row>
      <xdr:rowOff>76200</xdr:rowOff>
    </xdr:from>
    <xdr:to>
      <xdr:col>8</xdr:col>
      <xdr:colOff>400050</xdr:colOff>
      <xdr:row>38</xdr:row>
      <xdr:rowOff>152400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0324FF4-8B40-D2C0-C500-39AC4E295E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793750</xdr:colOff>
      <xdr:row>15</xdr:row>
      <xdr:rowOff>0</xdr:rowOff>
    </xdr:from>
    <xdr:to>
      <xdr:col>20</xdr:col>
      <xdr:colOff>114300</xdr:colOff>
      <xdr:row>42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319914A-B180-C525-E8B2-5A3A9DCE91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1:Q953"/>
  <sheetViews>
    <sheetView topLeftCell="B46" zoomScale="141" zoomScaleNormal="94" workbookViewId="0">
      <selection activeCell="M57" sqref="M57"/>
    </sheetView>
  </sheetViews>
  <sheetFormatPr baseColWidth="10" defaultColWidth="11.1640625" defaultRowHeight="15" customHeight="1" x14ac:dyDescent="0.2"/>
  <cols>
    <col min="1" max="2" width="10.5" customWidth="1"/>
    <col min="3" max="3" width="19.33203125" customWidth="1"/>
    <col min="4" max="4" width="33.33203125" customWidth="1"/>
    <col min="5" max="6" width="10.5" customWidth="1"/>
    <col min="7" max="8" width="10.83203125" customWidth="1"/>
    <col min="9" max="16" width="10.5" customWidth="1"/>
    <col min="17" max="17" width="17.1640625" customWidth="1"/>
    <col min="18" max="26" width="11.1640625" customWidth="1"/>
  </cols>
  <sheetData>
    <row r="1" spans="3:17" ht="15.75" customHeight="1" x14ac:dyDescent="0.2"/>
    <row r="2" spans="3:17" ht="29" x14ac:dyDescent="0.2">
      <c r="C2" s="357" t="s">
        <v>54</v>
      </c>
      <c r="D2" s="358"/>
      <c r="E2" s="358"/>
      <c r="F2" s="358"/>
      <c r="G2" s="358"/>
      <c r="H2" s="358"/>
      <c r="I2" s="358"/>
      <c r="J2" s="358"/>
      <c r="K2" s="358"/>
      <c r="L2" s="358"/>
      <c r="M2" s="358"/>
      <c r="N2" s="358"/>
      <c r="O2" s="358"/>
      <c r="P2" s="358"/>
    </row>
    <row r="3" spans="3:17" ht="15.75" customHeight="1" x14ac:dyDescent="0.2">
      <c r="C3" s="359" t="s">
        <v>0</v>
      </c>
      <c r="D3" s="360"/>
      <c r="E3" s="360"/>
      <c r="F3" s="360"/>
      <c r="G3" s="360"/>
      <c r="H3" s="360"/>
      <c r="I3" s="360"/>
      <c r="J3" s="360"/>
      <c r="K3" s="360"/>
      <c r="L3" s="360"/>
      <c r="M3" s="360"/>
      <c r="N3" s="360"/>
      <c r="O3" s="360"/>
      <c r="P3" s="360"/>
    </row>
    <row r="4" spans="3:17" ht="15.75" customHeight="1" x14ac:dyDescent="0.2">
      <c r="D4" s="61"/>
      <c r="E4" s="61"/>
      <c r="F4" s="61"/>
      <c r="G4" s="61" t="s">
        <v>1</v>
      </c>
      <c r="H4" s="61"/>
    </row>
    <row r="5" spans="3:17" ht="15.75" customHeight="1" x14ac:dyDescent="0.2"/>
    <row r="6" spans="3:17" ht="26" customHeight="1" thickBot="1" x14ac:dyDescent="0.4">
      <c r="D6" s="60"/>
      <c r="E6" s="337" t="s">
        <v>53</v>
      </c>
      <c r="F6" s="337"/>
      <c r="G6" s="337"/>
      <c r="H6" s="337"/>
      <c r="I6" s="337"/>
      <c r="J6" s="337"/>
      <c r="K6" s="337"/>
      <c r="L6" s="337"/>
      <c r="M6" s="337"/>
      <c r="N6" s="337"/>
      <c r="O6" s="337"/>
      <c r="P6" s="337"/>
    </row>
    <row r="7" spans="3:17" ht="15.75" customHeight="1" thickBot="1" x14ac:dyDescent="0.25">
      <c r="C7" s="1"/>
      <c r="D7" s="2"/>
      <c r="E7" s="338" t="s">
        <v>47</v>
      </c>
      <c r="F7" s="339"/>
      <c r="G7" s="339"/>
      <c r="H7" s="340"/>
      <c r="I7" s="341" t="s">
        <v>48</v>
      </c>
      <c r="J7" s="339"/>
      <c r="K7" s="339"/>
      <c r="L7" s="339"/>
      <c r="M7" s="338" t="s">
        <v>49</v>
      </c>
      <c r="N7" s="339"/>
      <c r="O7" s="339"/>
      <c r="P7" s="339"/>
      <c r="Q7" s="3"/>
    </row>
    <row r="8" spans="3:17" ht="49.5" customHeight="1" thickBot="1" x14ac:dyDescent="0.25">
      <c r="C8" s="4"/>
      <c r="D8" s="5"/>
      <c r="E8" s="6" t="s">
        <v>5</v>
      </c>
      <c r="F8" s="7" t="s">
        <v>6</v>
      </c>
      <c r="G8" s="8" t="s">
        <v>7</v>
      </c>
      <c r="H8" s="9" t="s">
        <v>8</v>
      </c>
      <c r="I8" s="10" t="s">
        <v>5</v>
      </c>
      <c r="J8" s="7" t="s">
        <v>6</v>
      </c>
      <c r="K8" s="8" t="s">
        <v>7</v>
      </c>
      <c r="L8" s="11" t="s">
        <v>8</v>
      </c>
      <c r="M8" s="6" t="s">
        <v>5</v>
      </c>
      <c r="N8" s="7" t="s">
        <v>6</v>
      </c>
      <c r="O8" s="8" t="s">
        <v>7</v>
      </c>
      <c r="P8" s="11" t="s">
        <v>8</v>
      </c>
      <c r="Q8" s="12" t="s">
        <v>9</v>
      </c>
    </row>
    <row r="9" spans="3:17" ht="15.75" customHeight="1" x14ac:dyDescent="0.2">
      <c r="C9" s="347" t="s">
        <v>10</v>
      </c>
      <c r="D9" s="13" t="s">
        <v>11</v>
      </c>
      <c r="E9" s="14">
        <v>2</v>
      </c>
      <c r="F9" s="15">
        <v>2</v>
      </c>
      <c r="G9" s="16">
        <f t="shared" ref="G9:G20" si="0">AVERAGE(E9:F9)</f>
        <v>2</v>
      </c>
      <c r="H9" s="350">
        <f>AVERAGE(G9:G11)</f>
        <v>2.3333333333333335</v>
      </c>
      <c r="I9" s="18">
        <v>3</v>
      </c>
      <c r="J9" s="15">
        <v>3</v>
      </c>
      <c r="K9" s="16">
        <f t="shared" ref="K9:K20" si="1">AVERAGE(I9:J9)</f>
        <v>3</v>
      </c>
      <c r="L9" s="342">
        <f>AVERAGE(K9:K11)</f>
        <v>2.1666666666666665</v>
      </c>
      <c r="M9" s="14">
        <v>2</v>
      </c>
      <c r="N9" s="15">
        <v>2</v>
      </c>
      <c r="O9" s="16">
        <f t="shared" ref="O9:O20" si="2">AVERAGE(M9:N9)</f>
        <v>2</v>
      </c>
      <c r="P9" s="342">
        <f>AVERAGE(O9:O11)</f>
        <v>2</v>
      </c>
      <c r="Q9" s="19">
        <f t="shared" ref="Q9:Q20" si="3">AVERAGE(G9,K9,O9)</f>
        <v>2.3333333333333335</v>
      </c>
    </row>
    <row r="10" spans="3:17" ht="15.75" customHeight="1" x14ac:dyDescent="0.2">
      <c r="C10" s="348"/>
      <c r="D10" s="20" t="s">
        <v>12</v>
      </c>
      <c r="E10" s="21">
        <v>2</v>
      </c>
      <c r="F10" s="22">
        <v>3</v>
      </c>
      <c r="G10" s="23">
        <f t="shared" si="0"/>
        <v>2.5</v>
      </c>
      <c r="H10" s="351"/>
      <c r="I10" s="24">
        <v>2</v>
      </c>
      <c r="J10" s="22">
        <v>2</v>
      </c>
      <c r="K10" s="23">
        <f t="shared" si="1"/>
        <v>2</v>
      </c>
      <c r="L10" s="343"/>
      <c r="M10" s="21">
        <v>3</v>
      </c>
      <c r="N10" s="22">
        <v>1</v>
      </c>
      <c r="O10" s="23">
        <f t="shared" si="2"/>
        <v>2</v>
      </c>
      <c r="P10" s="343"/>
      <c r="Q10" s="25">
        <f t="shared" si="3"/>
        <v>2.1666666666666665</v>
      </c>
    </row>
    <row r="11" spans="3:17" ht="15.75" customHeight="1" thickBot="1" x14ac:dyDescent="0.25">
      <c r="C11" s="349"/>
      <c r="D11" s="26" t="s">
        <v>13</v>
      </c>
      <c r="E11" s="27">
        <v>3</v>
      </c>
      <c r="F11" s="28">
        <v>2</v>
      </c>
      <c r="G11" s="29">
        <f t="shared" si="0"/>
        <v>2.5</v>
      </c>
      <c r="H11" s="352"/>
      <c r="I11" s="30">
        <v>2</v>
      </c>
      <c r="J11" s="28">
        <v>1</v>
      </c>
      <c r="K11" s="29">
        <f t="shared" si="1"/>
        <v>1.5</v>
      </c>
      <c r="L11" s="344"/>
      <c r="M11" s="27">
        <v>3</v>
      </c>
      <c r="N11" s="28">
        <v>1</v>
      </c>
      <c r="O11" s="29">
        <f t="shared" si="2"/>
        <v>2</v>
      </c>
      <c r="P11" s="344"/>
      <c r="Q11" s="31">
        <f t="shared" si="3"/>
        <v>2</v>
      </c>
    </row>
    <row r="12" spans="3:17" ht="15.75" customHeight="1" x14ac:dyDescent="0.2">
      <c r="C12" s="353" t="s">
        <v>14</v>
      </c>
      <c r="D12" s="32" t="s">
        <v>15</v>
      </c>
      <c r="E12" s="33">
        <v>2</v>
      </c>
      <c r="F12" s="34">
        <v>2</v>
      </c>
      <c r="G12" s="35">
        <f t="shared" si="0"/>
        <v>2</v>
      </c>
      <c r="H12" s="355">
        <f>AVERAGE(G12:G14)</f>
        <v>1.8333333333333333</v>
      </c>
      <c r="I12" s="37">
        <v>3</v>
      </c>
      <c r="J12" s="34">
        <v>3</v>
      </c>
      <c r="K12" s="35">
        <f t="shared" si="1"/>
        <v>3</v>
      </c>
      <c r="L12" s="345">
        <f>AVERAGE(K12:K14)</f>
        <v>2.6666666666666665</v>
      </c>
      <c r="M12" s="33">
        <v>3</v>
      </c>
      <c r="N12" s="34">
        <v>3</v>
      </c>
      <c r="O12" s="35">
        <f t="shared" si="2"/>
        <v>3</v>
      </c>
      <c r="P12" s="345">
        <f>AVERAGE(O12:O14)</f>
        <v>2.8333333333333335</v>
      </c>
      <c r="Q12" s="38">
        <f t="shared" si="3"/>
        <v>2.6666666666666665</v>
      </c>
    </row>
    <row r="13" spans="3:17" ht="15.75" customHeight="1" x14ac:dyDescent="0.2">
      <c r="C13" s="348"/>
      <c r="D13" s="20" t="s">
        <v>16</v>
      </c>
      <c r="E13" s="21">
        <v>2</v>
      </c>
      <c r="F13" s="22">
        <v>2</v>
      </c>
      <c r="G13" s="23">
        <f t="shared" si="0"/>
        <v>2</v>
      </c>
      <c r="H13" s="351"/>
      <c r="I13" s="24">
        <v>3</v>
      </c>
      <c r="J13" s="22">
        <v>2</v>
      </c>
      <c r="K13" s="23">
        <f t="shared" si="1"/>
        <v>2.5</v>
      </c>
      <c r="L13" s="343"/>
      <c r="M13" s="21">
        <v>3</v>
      </c>
      <c r="N13" s="22">
        <v>2</v>
      </c>
      <c r="O13" s="23">
        <f t="shared" si="2"/>
        <v>2.5</v>
      </c>
      <c r="P13" s="343"/>
      <c r="Q13" s="25">
        <f t="shared" si="3"/>
        <v>2.3333333333333335</v>
      </c>
    </row>
    <row r="14" spans="3:17" ht="15.75" customHeight="1" thickBot="1" x14ac:dyDescent="0.25">
      <c r="C14" s="354"/>
      <c r="D14" s="39" t="s">
        <v>17</v>
      </c>
      <c r="E14" s="40">
        <v>2</v>
      </c>
      <c r="F14" s="41">
        <v>1</v>
      </c>
      <c r="G14" s="42">
        <f t="shared" si="0"/>
        <v>1.5</v>
      </c>
      <c r="H14" s="351"/>
      <c r="I14" s="43">
        <v>3</v>
      </c>
      <c r="J14" s="41">
        <v>2</v>
      </c>
      <c r="K14" s="42">
        <f t="shared" si="1"/>
        <v>2.5</v>
      </c>
      <c r="L14" s="343"/>
      <c r="M14" s="40">
        <v>3</v>
      </c>
      <c r="N14" s="41">
        <v>3</v>
      </c>
      <c r="O14" s="42">
        <f t="shared" si="2"/>
        <v>3</v>
      </c>
      <c r="P14" s="343"/>
      <c r="Q14" s="44">
        <f t="shared" si="3"/>
        <v>2.3333333333333335</v>
      </c>
    </row>
    <row r="15" spans="3:17" ht="15.75" customHeight="1" x14ac:dyDescent="0.2">
      <c r="C15" s="353" t="s">
        <v>18</v>
      </c>
      <c r="D15" s="32" t="s">
        <v>19</v>
      </c>
      <c r="E15" s="33">
        <v>2</v>
      </c>
      <c r="F15" s="34">
        <v>2</v>
      </c>
      <c r="G15" s="35">
        <f t="shared" si="0"/>
        <v>2</v>
      </c>
      <c r="H15" s="350">
        <f>AVERAGE(G15:G17)</f>
        <v>2.1666666666666665</v>
      </c>
      <c r="I15" s="37">
        <v>2</v>
      </c>
      <c r="J15" s="34">
        <v>2</v>
      </c>
      <c r="K15" s="35">
        <f t="shared" si="1"/>
        <v>2</v>
      </c>
      <c r="L15" s="342">
        <f>AVERAGE(K15:K17)</f>
        <v>1.8333333333333333</v>
      </c>
      <c r="M15" s="33">
        <v>2</v>
      </c>
      <c r="N15" s="34">
        <v>1</v>
      </c>
      <c r="O15" s="35">
        <f t="shared" si="2"/>
        <v>1.5</v>
      </c>
      <c r="P15" s="342">
        <f>AVERAGE(O15:O17)</f>
        <v>2.1666666666666665</v>
      </c>
      <c r="Q15" s="19">
        <f t="shared" si="3"/>
        <v>1.8333333333333333</v>
      </c>
    </row>
    <row r="16" spans="3:17" ht="15.75" customHeight="1" x14ac:dyDescent="0.2">
      <c r="C16" s="348"/>
      <c r="D16" s="20" t="s">
        <v>20</v>
      </c>
      <c r="E16" s="21">
        <v>2</v>
      </c>
      <c r="F16" s="22">
        <v>2</v>
      </c>
      <c r="G16" s="23">
        <f t="shared" si="0"/>
        <v>2</v>
      </c>
      <c r="H16" s="351"/>
      <c r="I16" s="24">
        <v>2</v>
      </c>
      <c r="J16" s="22">
        <v>1</v>
      </c>
      <c r="K16" s="23">
        <f t="shared" si="1"/>
        <v>1.5</v>
      </c>
      <c r="L16" s="343"/>
      <c r="M16" s="21">
        <v>2</v>
      </c>
      <c r="N16" s="22">
        <v>2</v>
      </c>
      <c r="O16" s="23">
        <f t="shared" si="2"/>
        <v>2</v>
      </c>
      <c r="P16" s="343"/>
      <c r="Q16" s="25">
        <f t="shared" si="3"/>
        <v>1.8333333333333333</v>
      </c>
    </row>
    <row r="17" spans="3:17" ht="15.75" customHeight="1" thickBot="1" x14ac:dyDescent="0.25">
      <c r="C17" s="354"/>
      <c r="D17" s="39" t="s">
        <v>21</v>
      </c>
      <c r="E17" s="40">
        <v>2</v>
      </c>
      <c r="F17" s="41">
        <v>3</v>
      </c>
      <c r="G17" s="42">
        <f t="shared" si="0"/>
        <v>2.5</v>
      </c>
      <c r="H17" s="352"/>
      <c r="I17" s="43">
        <v>2</v>
      </c>
      <c r="J17" s="41">
        <v>2</v>
      </c>
      <c r="K17" s="42">
        <f t="shared" si="1"/>
        <v>2</v>
      </c>
      <c r="L17" s="344"/>
      <c r="M17" s="40">
        <v>3</v>
      </c>
      <c r="N17" s="41">
        <v>3</v>
      </c>
      <c r="O17" s="42">
        <f t="shared" si="2"/>
        <v>3</v>
      </c>
      <c r="P17" s="344"/>
      <c r="Q17" s="31">
        <f t="shared" si="3"/>
        <v>2.5</v>
      </c>
    </row>
    <row r="18" spans="3:17" ht="15.75" customHeight="1" x14ac:dyDescent="0.2">
      <c r="C18" s="353" t="s">
        <v>22</v>
      </c>
      <c r="D18" s="32" t="s">
        <v>23</v>
      </c>
      <c r="E18" s="33">
        <v>2</v>
      </c>
      <c r="F18" s="34">
        <v>1</v>
      </c>
      <c r="G18" s="35">
        <f t="shared" si="0"/>
        <v>1.5</v>
      </c>
      <c r="H18" s="355">
        <f>AVERAGE(G18:G20)</f>
        <v>2.5</v>
      </c>
      <c r="I18" s="37">
        <v>2</v>
      </c>
      <c r="J18" s="34">
        <v>1</v>
      </c>
      <c r="K18" s="35">
        <f t="shared" si="1"/>
        <v>1.5</v>
      </c>
      <c r="L18" s="345">
        <f>AVERAGE(K18:K20)</f>
        <v>1.3333333333333333</v>
      </c>
      <c r="M18" s="33">
        <v>3</v>
      </c>
      <c r="N18" s="34">
        <v>2</v>
      </c>
      <c r="O18" s="35">
        <f t="shared" si="2"/>
        <v>2.5</v>
      </c>
      <c r="P18" s="345">
        <f>AVERAGE(O18:O20)</f>
        <v>2.1666666666666665</v>
      </c>
      <c r="Q18" s="19">
        <f t="shared" si="3"/>
        <v>1.8333333333333333</v>
      </c>
    </row>
    <row r="19" spans="3:17" ht="15.75" customHeight="1" x14ac:dyDescent="0.2">
      <c r="C19" s="348"/>
      <c r="D19" s="20" t="s">
        <v>24</v>
      </c>
      <c r="E19" s="21">
        <v>3</v>
      </c>
      <c r="F19" s="22">
        <v>3</v>
      </c>
      <c r="G19" s="23">
        <f t="shared" si="0"/>
        <v>3</v>
      </c>
      <c r="H19" s="351"/>
      <c r="I19" s="24">
        <v>1</v>
      </c>
      <c r="J19" s="22">
        <v>1</v>
      </c>
      <c r="K19" s="23">
        <f t="shared" si="1"/>
        <v>1</v>
      </c>
      <c r="L19" s="343"/>
      <c r="M19" s="21">
        <v>2</v>
      </c>
      <c r="N19" s="22">
        <v>2</v>
      </c>
      <c r="O19" s="23">
        <f t="shared" si="2"/>
        <v>2</v>
      </c>
      <c r="P19" s="343"/>
      <c r="Q19" s="25">
        <f t="shared" si="3"/>
        <v>2</v>
      </c>
    </row>
    <row r="20" spans="3:17" ht="15.75" customHeight="1" thickBot="1" x14ac:dyDescent="0.25">
      <c r="C20" s="354"/>
      <c r="D20" s="39" t="s">
        <v>25</v>
      </c>
      <c r="E20" s="40">
        <v>3</v>
      </c>
      <c r="F20" s="41">
        <v>3</v>
      </c>
      <c r="G20" s="42">
        <f t="shared" si="0"/>
        <v>3</v>
      </c>
      <c r="H20" s="356"/>
      <c r="I20" s="43">
        <v>2</v>
      </c>
      <c r="J20" s="41">
        <v>1</v>
      </c>
      <c r="K20" s="42">
        <f t="shared" si="1"/>
        <v>1.5</v>
      </c>
      <c r="L20" s="346"/>
      <c r="M20" s="40">
        <v>2</v>
      </c>
      <c r="N20" s="41">
        <v>2</v>
      </c>
      <c r="O20" s="42">
        <f t="shared" si="2"/>
        <v>2</v>
      </c>
      <c r="P20" s="346"/>
      <c r="Q20" s="31">
        <f t="shared" si="3"/>
        <v>2.1666666666666665</v>
      </c>
    </row>
    <row r="21" spans="3:17" ht="19" customHeight="1" thickBot="1" x14ac:dyDescent="0.25">
      <c r="C21" s="45"/>
      <c r="D21" s="46" t="s">
        <v>26</v>
      </c>
      <c r="E21" s="47">
        <f t="shared" ref="E21:F21" si="4">AVERAGE(E9:E20)</f>
        <v>2.25</v>
      </c>
      <c r="F21" s="47">
        <f t="shared" si="4"/>
        <v>2.1666666666666665</v>
      </c>
      <c r="G21" s="47">
        <f>AVERAGE(G9:G20)</f>
        <v>2.2083333333333335</v>
      </c>
      <c r="H21" s="48">
        <f>AVERAGE(H9:H20)</f>
        <v>2.2083333333333335</v>
      </c>
      <c r="I21" s="49">
        <f t="shared" ref="I21:J21" si="5">AVERAGE(I9:I20)</f>
        <v>2.25</v>
      </c>
      <c r="J21" s="47">
        <f t="shared" si="5"/>
        <v>1.75</v>
      </c>
      <c r="K21" s="47">
        <f>AVERAGE(K9:K20)</f>
        <v>2</v>
      </c>
      <c r="L21" s="50">
        <f>AVERAGE(L9:L20)</f>
        <v>1.9999999999999998</v>
      </c>
      <c r="M21" s="47">
        <f t="shared" ref="M21:N21" si="6">AVERAGE(M9:M20)</f>
        <v>2.5833333333333335</v>
      </c>
      <c r="N21" s="47">
        <f t="shared" si="6"/>
        <v>2</v>
      </c>
      <c r="O21" s="47">
        <f>AVERAGE(O9:O20)</f>
        <v>2.2916666666666665</v>
      </c>
      <c r="P21" s="50">
        <f>AVERAGE(P9:P20)</f>
        <v>2.2916666666666665</v>
      </c>
      <c r="Q21" s="17">
        <f>AVERAGE(H21,L21,P21)</f>
        <v>2.1666666666666665</v>
      </c>
    </row>
    <row r="22" spans="3:17" ht="24" customHeight="1" thickBot="1" x14ac:dyDescent="0.25">
      <c r="C22" s="51"/>
      <c r="D22" s="52" t="s">
        <v>27</v>
      </c>
      <c r="E22" s="331">
        <f>AVERAGE(H9:H20)</f>
        <v>2.2083333333333335</v>
      </c>
      <c r="F22" s="332"/>
      <c r="G22" s="332"/>
      <c r="H22" s="333"/>
      <c r="I22" s="334">
        <f>AVERAGE(L9:L20)</f>
        <v>1.9999999999999998</v>
      </c>
      <c r="J22" s="332"/>
      <c r="K22" s="332"/>
      <c r="L22" s="332"/>
      <c r="M22" s="331">
        <f>AVERAGE(P9:P20)</f>
        <v>2.2916666666666665</v>
      </c>
      <c r="N22" s="332"/>
      <c r="O22" s="332"/>
      <c r="P22" s="332"/>
      <c r="Q22" s="36">
        <f>AVERAGE(E22:P22)</f>
        <v>2.1666666666666665</v>
      </c>
    </row>
    <row r="23" spans="3:17" ht="31" customHeight="1" thickBot="1" x14ac:dyDescent="0.4">
      <c r="C23" s="51"/>
      <c r="D23" s="53" t="s">
        <v>28</v>
      </c>
      <c r="E23" s="335">
        <f>AVERAGE(E22:P22)</f>
        <v>2.1666666666666665</v>
      </c>
      <c r="F23" s="336"/>
      <c r="G23" s="336"/>
      <c r="H23" s="336"/>
      <c r="I23" s="336"/>
      <c r="J23" s="336"/>
      <c r="K23" s="336"/>
      <c r="L23" s="336"/>
      <c r="M23" s="336"/>
      <c r="N23" s="336"/>
      <c r="O23" s="336"/>
      <c r="P23" s="336"/>
      <c r="Q23" s="62"/>
    </row>
    <row r="24" spans="3:17" ht="31" customHeight="1" thickBot="1" x14ac:dyDescent="0.4">
      <c r="E24" s="337" t="s">
        <v>52</v>
      </c>
      <c r="F24" s="337"/>
      <c r="G24" s="337"/>
      <c r="H24" s="337"/>
      <c r="I24" s="337"/>
      <c r="J24" s="337"/>
      <c r="K24" s="337"/>
      <c r="L24" s="337"/>
      <c r="M24" s="337"/>
      <c r="N24" s="337"/>
      <c r="O24" s="337"/>
      <c r="P24" s="337"/>
    </row>
    <row r="25" spans="3:17" ht="15.75" customHeight="1" thickBot="1" x14ac:dyDescent="0.25">
      <c r="C25" s="1"/>
      <c r="D25" s="2"/>
      <c r="E25" s="338" t="s">
        <v>2</v>
      </c>
      <c r="F25" s="339"/>
      <c r="G25" s="339"/>
      <c r="H25" s="340"/>
      <c r="I25" s="341" t="s">
        <v>3</v>
      </c>
      <c r="J25" s="339"/>
      <c r="K25" s="339"/>
      <c r="L25" s="339"/>
      <c r="M25" s="338" t="s">
        <v>4</v>
      </c>
      <c r="N25" s="339"/>
      <c r="O25" s="339"/>
      <c r="P25" s="339"/>
      <c r="Q25" s="3"/>
    </row>
    <row r="26" spans="3:17" ht="49" customHeight="1" thickBot="1" x14ac:dyDescent="0.25">
      <c r="C26" s="4"/>
      <c r="D26" s="5"/>
      <c r="E26" s="6" t="s">
        <v>5</v>
      </c>
      <c r="F26" s="7" t="s">
        <v>6</v>
      </c>
      <c r="G26" s="8" t="s">
        <v>7</v>
      </c>
      <c r="H26" s="9" t="s">
        <v>8</v>
      </c>
      <c r="I26" s="10" t="s">
        <v>5</v>
      </c>
      <c r="J26" s="7" t="s">
        <v>6</v>
      </c>
      <c r="K26" s="8" t="s">
        <v>7</v>
      </c>
      <c r="L26" s="11" t="s">
        <v>8</v>
      </c>
      <c r="M26" s="6" t="s">
        <v>5</v>
      </c>
      <c r="N26" s="7" t="s">
        <v>6</v>
      </c>
      <c r="O26" s="8" t="s">
        <v>7</v>
      </c>
      <c r="P26" s="11" t="s">
        <v>8</v>
      </c>
      <c r="Q26" s="12" t="s">
        <v>9</v>
      </c>
    </row>
    <row r="27" spans="3:17" ht="15.75" customHeight="1" x14ac:dyDescent="0.2">
      <c r="C27" s="347" t="s">
        <v>10</v>
      </c>
      <c r="D27" s="13" t="s">
        <v>11</v>
      </c>
      <c r="E27" s="14">
        <v>2</v>
      </c>
      <c r="F27" s="15">
        <v>1</v>
      </c>
      <c r="G27" s="16">
        <f t="shared" ref="G27:G38" si="7">AVERAGE(E27:F27)</f>
        <v>1.5</v>
      </c>
      <c r="H27" s="350">
        <f>AVERAGE(G27:G29)</f>
        <v>2.1666666666666665</v>
      </c>
      <c r="I27" s="18">
        <v>2</v>
      </c>
      <c r="J27" s="15">
        <v>2</v>
      </c>
      <c r="K27" s="16">
        <f t="shared" ref="K27:K38" si="8">AVERAGE(I27:J27)</f>
        <v>2</v>
      </c>
      <c r="L27" s="342">
        <f>AVERAGE(K27:K29)</f>
        <v>2.5</v>
      </c>
      <c r="M27" s="14">
        <v>3</v>
      </c>
      <c r="N27" s="15">
        <v>3</v>
      </c>
      <c r="O27" s="16">
        <f t="shared" ref="O27:O38" si="9">AVERAGE(M27:N27)</f>
        <v>3</v>
      </c>
      <c r="P27" s="342">
        <f>AVERAGE(O27:O29)</f>
        <v>3</v>
      </c>
      <c r="Q27" s="19">
        <f t="shared" ref="Q27:Q38" si="10">AVERAGE(G27,K27,O27)</f>
        <v>2.1666666666666665</v>
      </c>
    </row>
    <row r="28" spans="3:17" ht="15.75" customHeight="1" x14ac:dyDescent="0.2">
      <c r="C28" s="348"/>
      <c r="D28" s="20" t="s">
        <v>12</v>
      </c>
      <c r="E28" s="21">
        <v>2</v>
      </c>
      <c r="F28" s="22">
        <v>2</v>
      </c>
      <c r="G28" s="23">
        <f t="shared" si="7"/>
        <v>2</v>
      </c>
      <c r="H28" s="351"/>
      <c r="I28" s="24">
        <v>3</v>
      </c>
      <c r="J28" s="22">
        <v>2</v>
      </c>
      <c r="K28" s="23">
        <f t="shared" si="8"/>
        <v>2.5</v>
      </c>
      <c r="L28" s="343"/>
      <c r="M28" s="21">
        <v>3</v>
      </c>
      <c r="N28" s="22">
        <v>3</v>
      </c>
      <c r="O28" s="23">
        <f t="shared" si="9"/>
        <v>3</v>
      </c>
      <c r="P28" s="343"/>
      <c r="Q28" s="25">
        <f t="shared" si="10"/>
        <v>2.5</v>
      </c>
    </row>
    <row r="29" spans="3:17" ht="15.75" customHeight="1" thickBot="1" x14ac:dyDescent="0.25">
      <c r="C29" s="349"/>
      <c r="D29" s="26" t="s">
        <v>13</v>
      </c>
      <c r="E29" s="27">
        <v>3</v>
      </c>
      <c r="F29" s="28">
        <v>3</v>
      </c>
      <c r="G29" s="29">
        <f t="shared" si="7"/>
        <v>3</v>
      </c>
      <c r="H29" s="352"/>
      <c r="I29" s="30">
        <v>3</v>
      </c>
      <c r="J29" s="28">
        <v>3</v>
      </c>
      <c r="K29" s="29">
        <f t="shared" si="8"/>
        <v>3</v>
      </c>
      <c r="L29" s="344"/>
      <c r="M29" s="27">
        <v>3</v>
      </c>
      <c r="N29" s="28">
        <v>3</v>
      </c>
      <c r="O29" s="29">
        <f t="shared" si="9"/>
        <v>3</v>
      </c>
      <c r="P29" s="344"/>
      <c r="Q29" s="31">
        <f t="shared" si="10"/>
        <v>3</v>
      </c>
    </row>
    <row r="30" spans="3:17" ht="15.75" customHeight="1" x14ac:dyDescent="0.2">
      <c r="C30" s="353" t="s">
        <v>14</v>
      </c>
      <c r="D30" s="32" t="s">
        <v>15</v>
      </c>
      <c r="E30" s="33">
        <v>2</v>
      </c>
      <c r="F30" s="34">
        <v>1</v>
      </c>
      <c r="G30" s="35">
        <f t="shared" si="7"/>
        <v>1.5</v>
      </c>
      <c r="H30" s="355">
        <f>AVERAGE(G30:G32)</f>
        <v>2.1666666666666665</v>
      </c>
      <c r="I30" s="37">
        <v>3</v>
      </c>
      <c r="J30" s="34">
        <v>3</v>
      </c>
      <c r="K30" s="35">
        <f t="shared" si="8"/>
        <v>3</v>
      </c>
      <c r="L30" s="345">
        <f>AVERAGE(K30:K32)</f>
        <v>3</v>
      </c>
      <c r="M30" s="33">
        <v>1</v>
      </c>
      <c r="N30" s="34">
        <v>1</v>
      </c>
      <c r="O30" s="35">
        <f t="shared" si="9"/>
        <v>1</v>
      </c>
      <c r="P30" s="345">
        <f>AVERAGE(O30:O32)</f>
        <v>2</v>
      </c>
      <c r="Q30" s="38">
        <f t="shared" si="10"/>
        <v>1.8333333333333333</v>
      </c>
    </row>
    <row r="31" spans="3:17" ht="15.75" customHeight="1" x14ac:dyDescent="0.2">
      <c r="C31" s="348"/>
      <c r="D31" s="20" t="s">
        <v>16</v>
      </c>
      <c r="E31" s="21">
        <v>2</v>
      </c>
      <c r="F31" s="22">
        <v>2</v>
      </c>
      <c r="G31" s="23">
        <f t="shared" si="7"/>
        <v>2</v>
      </c>
      <c r="H31" s="351"/>
      <c r="I31" s="24">
        <v>3</v>
      </c>
      <c r="J31" s="22">
        <v>3</v>
      </c>
      <c r="K31" s="23">
        <f t="shared" si="8"/>
        <v>3</v>
      </c>
      <c r="L31" s="343"/>
      <c r="M31" s="21">
        <v>3</v>
      </c>
      <c r="N31" s="22">
        <v>3</v>
      </c>
      <c r="O31" s="23">
        <f t="shared" si="9"/>
        <v>3</v>
      </c>
      <c r="P31" s="343"/>
      <c r="Q31" s="25">
        <f t="shared" si="10"/>
        <v>2.6666666666666665</v>
      </c>
    </row>
    <row r="32" spans="3:17" ht="15.75" customHeight="1" thickBot="1" x14ac:dyDescent="0.25">
      <c r="C32" s="354"/>
      <c r="D32" s="39" t="s">
        <v>17</v>
      </c>
      <c r="E32" s="40">
        <v>3</v>
      </c>
      <c r="F32" s="41">
        <v>3</v>
      </c>
      <c r="G32" s="42">
        <f t="shared" si="7"/>
        <v>3</v>
      </c>
      <c r="H32" s="351"/>
      <c r="I32" s="43">
        <v>3</v>
      </c>
      <c r="J32" s="41">
        <v>3</v>
      </c>
      <c r="K32" s="42">
        <f t="shared" si="8"/>
        <v>3</v>
      </c>
      <c r="L32" s="343"/>
      <c r="M32" s="40">
        <v>2</v>
      </c>
      <c r="N32" s="41">
        <v>2</v>
      </c>
      <c r="O32" s="42">
        <f t="shared" si="9"/>
        <v>2</v>
      </c>
      <c r="P32" s="343"/>
      <c r="Q32" s="44">
        <f t="shared" si="10"/>
        <v>2.6666666666666665</v>
      </c>
    </row>
    <row r="33" spans="3:17" ht="15.75" customHeight="1" x14ac:dyDescent="0.2">
      <c r="C33" s="353" t="s">
        <v>18</v>
      </c>
      <c r="D33" s="32" t="s">
        <v>19</v>
      </c>
      <c r="E33" s="33">
        <v>3</v>
      </c>
      <c r="F33" s="34">
        <v>3</v>
      </c>
      <c r="G33" s="35">
        <f t="shared" si="7"/>
        <v>3</v>
      </c>
      <c r="H33" s="350">
        <f>AVERAGE(G33:G35)</f>
        <v>2.6666666666666665</v>
      </c>
      <c r="I33" s="37">
        <v>3</v>
      </c>
      <c r="J33" s="34">
        <v>3</v>
      </c>
      <c r="K33" s="35">
        <f t="shared" si="8"/>
        <v>3</v>
      </c>
      <c r="L33" s="342">
        <f>AVERAGE(K33:K35)</f>
        <v>3</v>
      </c>
      <c r="M33" s="33">
        <v>2</v>
      </c>
      <c r="N33" s="34">
        <v>2</v>
      </c>
      <c r="O33" s="35">
        <f t="shared" si="9"/>
        <v>2</v>
      </c>
      <c r="P33" s="342">
        <f>AVERAGE(O33:O35)</f>
        <v>2</v>
      </c>
      <c r="Q33" s="19">
        <f t="shared" si="10"/>
        <v>2.6666666666666665</v>
      </c>
    </row>
    <row r="34" spans="3:17" ht="15.75" customHeight="1" x14ac:dyDescent="0.2">
      <c r="C34" s="348"/>
      <c r="D34" s="20" t="s">
        <v>20</v>
      </c>
      <c r="E34" s="21">
        <v>2</v>
      </c>
      <c r="F34" s="22">
        <v>2</v>
      </c>
      <c r="G34" s="23">
        <f t="shared" si="7"/>
        <v>2</v>
      </c>
      <c r="H34" s="351"/>
      <c r="I34" s="24">
        <v>3</v>
      </c>
      <c r="J34" s="22">
        <v>3</v>
      </c>
      <c r="K34" s="23">
        <f t="shared" si="8"/>
        <v>3</v>
      </c>
      <c r="L34" s="343"/>
      <c r="M34" s="21">
        <v>2</v>
      </c>
      <c r="N34" s="22">
        <v>1</v>
      </c>
      <c r="O34" s="23">
        <f t="shared" si="9"/>
        <v>1.5</v>
      </c>
      <c r="P34" s="343"/>
      <c r="Q34" s="25">
        <f t="shared" si="10"/>
        <v>2.1666666666666665</v>
      </c>
    </row>
    <row r="35" spans="3:17" ht="15.75" customHeight="1" thickBot="1" x14ac:dyDescent="0.25">
      <c r="C35" s="354"/>
      <c r="D35" s="39" t="s">
        <v>21</v>
      </c>
      <c r="E35" s="40">
        <v>3</v>
      </c>
      <c r="F35" s="41">
        <v>3</v>
      </c>
      <c r="G35" s="42">
        <f t="shared" si="7"/>
        <v>3</v>
      </c>
      <c r="H35" s="352"/>
      <c r="I35" s="43">
        <v>3</v>
      </c>
      <c r="J35" s="41">
        <v>3</v>
      </c>
      <c r="K35" s="42">
        <f t="shared" si="8"/>
        <v>3</v>
      </c>
      <c r="L35" s="344"/>
      <c r="M35" s="40">
        <v>2</v>
      </c>
      <c r="N35" s="41">
        <v>3</v>
      </c>
      <c r="O35" s="42">
        <f t="shared" si="9"/>
        <v>2.5</v>
      </c>
      <c r="P35" s="344"/>
      <c r="Q35" s="31">
        <f t="shared" si="10"/>
        <v>2.8333333333333335</v>
      </c>
    </row>
    <row r="36" spans="3:17" ht="15.75" customHeight="1" x14ac:dyDescent="0.2">
      <c r="C36" s="353" t="s">
        <v>22</v>
      </c>
      <c r="D36" s="32" t="s">
        <v>23</v>
      </c>
      <c r="E36" s="33">
        <v>2</v>
      </c>
      <c r="F36" s="34">
        <v>2</v>
      </c>
      <c r="G36" s="35">
        <f t="shared" si="7"/>
        <v>2</v>
      </c>
      <c r="H36" s="355">
        <f>AVERAGE(G36:G38)</f>
        <v>2.3333333333333335</v>
      </c>
      <c r="I36" s="37">
        <v>3</v>
      </c>
      <c r="J36" s="34">
        <v>3</v>
      </c>
      <c r="K36" s="35">
        <f t="shared" si="8"/>
        <v>3</v>
      </c>
      <c r="L36" s="345">
        <f>AVERAGE(K36:K38)</f>
        <v>2.6666666666666665</v>
      </c>
      <c r="M36" s="33">
        <v>2</v>
      </c>
      <c r="N36" s="34">
        <v>2</v>
      </c>
      <c r="O36" s="35">
        <f t="shared" si="9"/>
        <v>2</v>
      </c>
      <c r="P36" s="345">
        <f>AVERAGE(O36:O38)</f>
        <v>2.6666666666666665</v>
      </c>
      <c r="Q36" s="19">
        <f t="shared" si="10"/>
        <v>2.3333333333333335</v>
      </c>
    </row>
    <row r="37" spans="3:17" ht="15.75" customHeight="1" x14ac:dyDescent="0.2">
      <c r="C37" s="348"/>
      <c r="D37" s="20" t="s">
        <v>24</v>
      </c>
      <c r="E37" s="21">
        <v>2</v>
      </c>
      <c r="F37" s="22">
        <v>2</v>
      </c>
      <c r="G37" s="23">
        <f t="shared" si="7"/>
        <v>2</v>
      </c>
      <c r="H37" s="351"/>
      <c r="I37" s="24">
        <v>3</v>
      </c>
      <c r="J37" s="22">
        <v>3</v>
      </c>
      <c r="K37" s="23">
        <f t="shared" si="8"/>
        <v>3</v>
      </c>
      <c r="L37" s="343"/>
      <c r="M37" s="21">
        <v>3</v>
      </c>
      <c r="N37" s="22">
        <v>3</v>
      </c>
      <c r="O37" s="23">
        <f t="shared" si="9"/>
        <v>3</v>
      </c>
      <c r="P37" s="343"/>
      <c r="Q37" s="25">
        <f t="shared" si="10"/>
        <v>2.6666666666666665</v>
      </c>
    </row>
    <row r="38" spans="3:17" ht="15.75" customHeight="1" thickBot="1" x14ac:dyDescent="0.25">
      <c r="C38" s="354"/>
      <c r="D38" s="39" t="s">
        <v>25</v>
      </c>
      <c r="E38" s="40">
        <v>3</v>
      </c>
      <c r="F38" s="41">
        <v>3</v>
      </c>
      <c r="G38" s="42">
        <f t="shared" si="7"/>
        <v>3</v>
      </c>
      <c r="H38" s="356"/>
      <c r="I38" s="43">
        <v>2</v>
      </c>
      <c r="J38" s="41">
        <v>2</v>
      </c>
      <c r="K38" s="42">
        <f t="shared" si="8"/>
        <v>2</v>
      </c>
      <c r="L38" s="346"/>
      <c r="M38" s="40">
        <v>3</v>
      </c>
      <c r="N38" s="41">
        <v>3</v>
      </c>
      <c r="O38" s="42">
        <f t="shared" si="9"/>
        <v>3</v>
      </c>
      <c r="P38" s="346"/>
      <c r="Q38" s="31">
        <f t="shared" si="10"/>
        <v>2.6666666666666665</v>
      </c>
    </row>
    <row r="39" spans="3:17" ht="24" customHeight="1" thickBot="1" x14ac:dyDescent="0.25">
      <c r="C39" s="45"/>
      <c r="D39" s="46" t="s">
        <v>26</v>
      </c>
      <c r="E39" s="47">
        <f t="shared" ref="E39:F39" si="11">AVERAGE(E27:E38)</f>
        <v>2.4166666666666665</v>
      </c>
      <c r="F39" s="47">
        <f t="shared" si="11"/>
        <v>2.25</v>
      </c>
      <c r="G39" s="47">
        <f>AVERAGE(G27:G38)</f>
        <v>2.3333333333333335</v>
      </c>
      <c r="H39" s="48">
        <f>AVERAGE(H27:H38)</f>
        <v>2.3333333333333335</v>
      </c>
      <c r="I39" s="49">
        <f t="shared" ref="I39:J39" si="12">AVERAGE(I27:I38)</f>
        <v>2.8333333333333335</v>
      </c>
      <c r="J39" s="47">
        <f t="shared" si="12"/>
        <v>2.75</v>
      </c>
      <c r="K39" s="47">
        <f>AVERAGE(K27:K38)</f>
        <v>2.7916666666666665</v>
      </c>
      <c r="L39" s="50">
        <f>AVERAGE(L27:L38)</f>
        <v>2.7916666666666665</v>
      </c>
      <c r="M39" s="47">
        <f t="shared" ref="M39:N39" si="13">AVERAGE(M27:M38)</f>
        <v>2.4166666666666665</v>
      </c>
      <c r="N39" s="47">
        <f t="shared" si="13"/>
        <v>2.4166666666666665</v>
      </c>
      <c r="O39" s="47">
        <f>AVERAGE(O27:O38)</f>
        <v>2.4166666666666665</v>
      </c>
      <c r="P39" s="50">
        <f>AVERAGE(P27:P38)</f>
        <v>2.4166666666666665</v>
      </c>
      <c r="Q39" s="63">
        <f>AVERAGE(H39,L39,P39)</f>
        <v>2.5138888888888888</v>
      </c>
    </row>
    <row r="40" spans="3:17" ht="25" customHeight="1" thickBot="1" x14ac:dyDescent="0.25">
      <c r="C40" s="51"/>
      <c r="D40" s="52" t="s">
        <v>27</v>
      </c>
      <c r="E40" s="331">
        <f>AVERAGE(H27:H38)</f>
        <v>2.3333333333333335</v>
      </c>
      <c r="F40" s="332"/>
      <c r="G40" s="332"/>
      <c r="H40" s="333"/>
      <c r="I40" s="334">
        <f>AVERAGE(L27:L38)</f>
        <v>2.7916666666666665</v>
      </c>
      <c r="J40" s="332"/>
      <c r="K40" s="332"/>
      <c r="L40" s="332"/>
      <c r="M40" s="331">
        <f>AVERAGE(P27:P38)</f>
        <v>2.4166666666666665</v>
      </c>
      <c r="N40" s="332"/>
      <c r="O40" s="332"/>
      <c r="P40" s="332"/>
      <c r="Q40" s="64">
        <f>AVERAGE(E40:P40)</f>
        <v>2.5138888888888888</v>
      </c>
    </row>
    <row r="41" spans="3:17" ht="31" customHeight="1" thickBot="1" x14ac:dyDescent="0.4">
      <c r="C41" s="51"/>
      <c r="D41" s="53" t="s">
        <v>28</v>
      </c>
      <c r="E41" s="335">
        <f>AVERAGE(E40:P40)</f>
        <v>2.5138888888888888</v>
      </c>
      <c r="F41" s="336"/>
      <c r="G41" s="336"/>
      <c r="H41" s="336"/>
      <c r="I41" s="336"/>
      <c r="J41" s="336"/>
      <c r="K41" s="336"/>
      <c r="L41" s="336"/>
      <c r="M41" s="336"/>
      <c r="N41" s="336"/>
      <c r="O41" s="336"/>
      <c r="P41" s="336"/>
      <c r="Q41" s="65"/>
    </row>
    <row r="42" spans="3:17" ht="15.75" customHeight="1" x14ac:dyDescent="0.2"/>
    <row r="43" spans="3:17" ht="15.75" customHeight="1" x14ac:dyDescent="0.2"/>
    <row r="44" spans="3:17" ht="15.75" customHeight="1" thickBot="1" x14ac:dyDescent="0.25"/>
    <row r="45" spans="3:17" ht="15.75" customHeight="1" x14ac:dyDescent="0.2">
      <c r="D45" s="306" t="s">
        <v>74</v>
      </c>
      <c r="E45" s="304" t="s">
        <v>83</v>
      </c>
      <c r="F45" s="304" t="s">
        <v>84</v>
      </c>
      <c r="G45" s="304" t="s">
        <v>85</v>
      </c>
      <c r="H45" s="304" t="s">
        <v>86</v>
      </c>
      <c r="I45" s="304" t="s">
        <v>87</v>
      </c>
      <c r="J45" s="305" t="s">
        <v>88</v>
      </c>
    </row>
    <row r="46" spans="3:17" ht="15.75" customHeight="1" thickBot="1" x14ac:dyDescent="0.25">
      <c r="D46" s="194" t="s">
        <v>77</v>
      </c>
      <c r="E46" s="195">
        <v>2.5</v>
      </c>
      <c r="F46" s="195">
        <v>1.3333333333333333</v>
      </c>
      <c r="G46" s="195">
        <v>2.1666666666666665</v>
      </c>
      <c r="H46" s="195">
        <v>2.3333333333333335</v>
      </c>
      <c r="I46" s="195">
        <v>2.67</v>
      </c>
      <c r="J46" s="196">
        <v>2.67</v>
      </c>
    </row>
    <row r="47" spans="3:17" ht="15.75" customHeight="1" x14ac:dyDescent="0.2">
      <c r="D47" s="192" t="s">
        <v>89</v>
      </c>
      <c r="E47" s="191">
        <v>2.17</v>
      </c>
      <c r="F47" s="191">
        <v>1.8333333333333333</v>
      </c>
      <c r="G47" s="191">
        <v>2.1666666666666665</v>
      </c>
      <c r="H47" s="191">
        <v>2.6666666666666665</v>
      </c>
      <c r="I47" s="191">
        <v>3</v>
      </c>
      <c r="J47" s="193">
        <v>2</v>
      </c>
    </row>
    <row r="48" spans="3:17" ht="15.75" customHeight="1" x14ac:dyDescent="0.2">
      <c r="D48" s="192" t="s">
        <v>14</v>
      </c>
      <c r="E48" s="191">
        <v>1.83</v>
      </c>
      <c r="F48" s="191">
        <v>2.6666666666666665</v>
      </c>
      <c r="G48" s="191">
        <v>2.8333333333333335</v>
      </c>
      <c r="H48" s="191">
        <v>2.1666666666666665</v>
      </c>
      <c r="I48" s="191">
        <v>2</v>
      </c>
      <c r="J48" s="193">
        <v>2</v>
      </c>
    </row>
    <row r="49" spans="3:13" ht="15.75" customHeight="1" x14ac:dyDescent="0.2">
      <c r="D49" s="192" t="s">
        <v>10</v>
      </c>
      <c r="E49" s="191">
        <v>2.33</v>
      </c>
      <c r="F49" s="191">
        <v>2.1666666666666665</v>
      </c>
      <c r="G49" s="191">
        <v>2</v>
      </c>
      <c r="H49" s="191">
        <v>2.1666666666666701</v>
      </c>
      <c r="I49" s="191">
        <v>2.5</v>
      </c>
      <c r="J49" s="193">
        <v>3</v>
      </c>
    </row>
    <row r="50" spans="3:13" ht="15.75" customHeight="1" x14ac:dyDescent="0.2"/>
    <row r="51" spans="3:13" ht="15.75" customHeight="1" x14ac:dyDescent="0.2"/>
    <row r="52" spans="3:13" ht="15.75" customHeight="1" x14ac:dyDescent="0.2">
      <c r="C52" s="459"/>
      <c r="D52" s="459"/>
      <c r="E52" s="459"/>
      <c r="F52" s="459"/>
      <c r="G52" s="459"/>
      <c r="H52" s="459"/>
      <c r="I52" s="459"/>
      <c r="J52" s="459"/>
      <c r="K52" s="459"/>
      <c r="L52" s="459"/>
      <c r="M52" s="459"/>
    </row>
    <row r="53" spans="3:13" ht="15.75" customHeight="1" x14ac:dyDescent="0.2">
      <c r="C53" s="459"/>
      <c r="D53" s="460"/>
      <c r="E53" s="461"/>
      <c r="F53" s="461"/>
      <c r="G53" s="461"/>
      <c r="H53" s="461"/>
      <c r="I53" s="461"/>
      <c r="J53" s="461"/>
      <c r="K53" s="459"/>
      <c r="L53" s="459"/>
      <c r="M53" s="459"/>
    </row>
    <row r="54" spans="3:13" ht="15.75" customHeight="1" x14ac:dyDescent="0.2">
      <c r="C54" s="459"/>
      <c r="D54" s="462"/>
      <c r="E54" s="463"/>
      <c r="F54" s="463"/>
      <c r="G54" s="463"/>
      <c r="H54" s="463"/>
      <c r="I54" s="463"/>
      <c r="J54" s="463"/>
      <c r="K54" s="459"/>
      <c r="L54" s="459"/>
      <c r="M54" s="459"/>
    </row>
    <row r="55" spans="3:13" ht="15.75" customHeight="1" x14ac:dyDescent="0.2">
      <c r="C55" s="459"/>
      <c r="D55" s="462"/>
      <c r="E55" s="463"/>
      <c r="F55" s="463"/>
      <c r="G55" s="463"/>
      <c r="H55" s="463"/>
      <c r="I55" s="463"/>
      <c r="J55" s="463"/>
      <c r="K55" s="459"/>
      <c r="L55" s="459"/>
      <c r="M55" s="459"/>
    </row>
    <row r="56" spans="3:13" ht="15.75" customHeight="1" x14ac:dyDescent="0.2">
      <c r="C56" s="459"/>
      <c r="D56" s="462"/>
      <c r="E56" s="463"/>
      <c r="F56" s="463"/>
      <c r="G56" s="463"/>
      <c r="H56" s="463"/>
      <c r="I56" s="463"/>
      <c r="J56" s="463"/>
      <c r="K56" s="459"/>
      <c r="L56" s="459"/>
      <c r="M56" s="459"/>
    </row>
    <row r="57" spans="3:13" ht="15.75" customHeight="1" x14ac:dyDescent="0.2">
      <c r="C57" s="459"/>
      <c r="D57" s="462"/>
      <c r="E57" s="463"/>
      <c r="F57" s="463"/>
      <c r="G57" s="463"/>
      <c r="H57" s="463"/>
      <c r="I57" s="463"/>
      <c r="J57" s="463"/>
      <c r="K57" s="459"/>
      <c r="L57" s="459"/>
      <c r="M57" s="459"/>
    </row>
    <row r="58" spans="3:13" ht="15.75" customHeight="1" x14ac:dyDescent="0.2">
      <c r="C58" s="459"/>
      <c r="D58" s="464"/>
      <c r="E58" s="463"/>
      <c r="F58" s="463"/>
      <c r="G58" s="459"/>
      <c r="H58" s="459"/>
      <c r="I58" s="459"/>
      <c r="J58" s="459"/>
      <c r="K58" s="459"/>
      <c r="L58" s="459"/>
      <c r="M58" s="459"/>
    </row>
    <row r="59" spans="3:13" ht="15.75" customHeight="1" x14ac:dyDescent="0.2">
      <c r="C59" s="459"/>
      <c r="D59" s="464"/>
      <c r="E59" s="463"/>
      <c r="F59" s="463"/>
      <c r="G59" s="459"/>
      <c r="H59" s="459"/>
      <c r="I59" s="459"/>
      <c r="J59" s="459"/>
      <c r="K59" s="459"/>
      <c r="L59" s="459"/>
      <c r="M59" s="459"/>
    </row>
    <row r="60" spans="3:13" ht="15.75" customHeight="1" x14ac:dyDescent="0.2">
      <c r="C60" s="459"/>
      <c r="D60" s="464"/>
      <c r="E60" s="463"/>
      <c r="F60" s="463"/>
      <c r="G60" s="459"/>
      <c r="H60" s="459"/>
      <c r="I60" s="459"/>
      <c r="J60" s="459"/>
      <c r="K60" s="459"/>
      <c r="L60" s="459"/>
      <c r="M60" s="459"/>
    </row>
    <row r="61" spans="3:13" ht="15.75" customHeight="1" x14ac:dyDescent="0.2">
      <c r="C61" s="459"/>
      <c r="D61" s="464"/>
      <c r="E61" s="463"/>
      <c r="F61" s="463"/>
      <c r="G61" s="459"/>
      <c r="H61" s="459"/>
      <c r="I61" s="459"/>
      <c r="J61" s="459"/>
      <c r="K61" s="459"/>
      <c r="L61" s="459"/>
      <c r="M61" s="459"/>
    </row>
    <row r="62" spans="3:13" ht="15.75" customHeight="1" x14ac:dyDescent="0.2">
      <c r="C62" s="459"/>
      <c r="D62" s="459"/>
      <c r="E62" s="459"/>
      <c r="F62" s="459"/>
      <c r="G62" s="459"/>
      <c r="H62" s="459"/>
      <c r="I62" s="459"/>
      <c r="J62" s="459"/>
      <c r="K62" s="459"/>
      <c r="L62" s="459"/>
      <c r="M62" s="459"/>
    </row>
    <row r="63" spans="3:13" ht="15.75" customHeight="1" x14ac:dyDescent="0.2">
      <c r="C63" s="459"/>
      <c r="D63" s="459"/>
      <c r="E63" s="459"/>
      <c r="F63" s="459"/>
      <c r="G63" s="459"/>
      <c r="H63" s="459"/>
      <c r="I63" s="459"/>
      <c r="J63" s="459"/>
      <c r="K63" s="459"/>
      <c r="L63" s="459"/>
      <c r="M63" s="459"/>
    </row>
    <row r="64" spans="3:13" ht="15.75" customHeight="1" x14ac:dyDescent="0.2">
      <c r="C64" s="459"/>
      <c r="D64" s="459"/>
      <c r="E64" s="459"/>
      <c r="F64" s="459"/>
      <c r="G64" s="459"/>
      <c r="H64" s="459"/>
      <c r="I64" s="459"/>
      <c r="J64" s="459"/>
      <c r="K64" s="459"/>
      <c r="L64" s="459"/>
      <c r="M64" s="459"/>
    </row>
    <row r="65" spans="3:13" ht="15.75" customHeight="1" x14ac:dyDescent="0.2">
      <c r="C65" s="459"/>
      <c r="D65" s="459"/>
      <c r="E65" s="459"/>
      <c r="F65" s="459"/>
      <c r="G65" s="459"/>
      <c r="H65" s="459"/>
      <c r="I65" s="459"/>
      <c r="J65" s="459"/>
      <c r="K65" s="459"/>
      <c r="L65" s="459"/>
      <c r="M65" s="459"/>
    </row>
    <row r="66" spans="3:13" ht="15.75" customHeight="1" x14ac:dyDescent="0.2">
      <c r="C66" s="459"/>
      <c r="D66" s="459"/>
      <c r="E66" s="459"/>
      <c r="F66" s="459"/>
      <c r="G66" s="459"/>
      <c r="H66" s="459"/>
      <c r="I66" s="459"/>
      <c r="J66" s="459"/>
      <c r="K66" s="459"/>
      <c r="L66" s="459"/>
      <c r="M66" s="459"/>
    </row>
    <row r="67" spans="3:13" ht="15.75" customHeight="1" x14ac:dyDescent="0.2">
      <c r="C67" s="459"/>
      <c r="D67" s="459"/>
      <c r="E67" s="459"/>
      <c r="F67" s="459"/>
      <c r="G67" s="459"/>
      <c r="H67" s="459"/>
      <c r="I67" s="459"/>
      <c r="J67" s="459"/>
      <c r="K67" s="459"/>
      <c r="L67" s="459"/>
      <c r="M67" s="459"/>
    </row>
    <row r="68" spans="3:13" ht="15.75" customHeight="1" x14ac:dyDescent="0.2">
      <c r="C68" s="459"/>
      <c r="D68" s="459"/>
      <c r="E68" s="459"/>
      <c r="F68" s="459"/>
      <c r="G68" s="459"/>
      <c r="H68" s="459"/>
      <c r="I68" s="459"/>
      <c r="J68" s="459"/>
      <c r="K68" s="459"/>
      <c r="L68" s="459"/>
      <c r="M68" s="459"/>
    </row>
    <row r="69" spans="3:13" ht="15.75" customHeight="1" x14ac:dyDescent="0.2">
      <c r="C69" s="459"/>
      <c r="D69" s="459"/>
      <c r="E69" s="459"/>
      <c r="F69" s="459"/>
      <c r="G69" s="459"/>
      <c r="H69" s="459"/>
      <c r="I69" s="459"/>
      <c r="J69" s="459"/>
      <c r="K69" s="459"/>
      <c r="L69" s="459"/>
      <c r="M69" s="459"/>
    </row>
    <row r="70" spans="3:13" ht="15.75" customHeight="1" x14ac:dyDescent="0.2"/>
    <row r="71" spans="3:13" ht="15.75" customHeight="1" x14ac:dyDescent="0.2"/>
    <row r="72" spans="3:13" ht="15.75" customHeight="1" x14ac:dyDescent="0.2"/>
    <row r="73" spans="3:13" ht="15.75" customHeight="1" x14ac:dyDescent="0.2"/>
    <row r="74" spans="3:13" ht="15.75" customHeight="1" x14ac:dyDescent="0.2"/>
    <row r="75" spans="3:13" ht="15.75" customHeight="1" x14ac:dyDescent="0.2"/>
    <row r="76" spans="3:13" ht="15.75" customHeight="1" x14ac:dyDescent="0.2"/>
    <row r="77" spans="3:13" ht="15.75" customHeight="1" x14ac:dyDescent="0.2"/>
    <row r="78" spans="3:13" ht="15.75" customHeight="1" x14ac:dyDescent="0.2"/>
    <row r="79" spans="3:13" ht="15.75" customHeight="1" x14ac:dyDescent="0.2"/>
    <row r="80" spans="3:13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</sheetData>
  <mergeCells count="50">
    <mergeCell ref="C2:P2"/>
    <mergeCell ref="C3:P3"/>
    <mergeCell ref="E7:H7"/>
    <mergeCell ref="I7:L7"/>
    <mergeCell ref="M7:P7"/>
    <mergeCell ref="C9:C11"/>
    <mergeCell ref="H9:H11"/>
    <mergeCell ref="L9:L11"/>
    <mergeCell ref="P9:P11"/>
    <mergeCell ref="H12:H14"/>
    <mergeCell ref="L12:L14"/>
    <mergeCell ref="P12:P14"/>
    <mergeCell ref="C12:C14"/>
    <mergeCell ref="C15:C17"/>
    <mergeCell ref="H15:H17"/>
    <mergeCell ref="L15:L17"/>
    <mergeCell ref="C18:C20"/>
    <mergeCell ref="H18:H20"/>
    <mergeCell ref="L18:L20"/>
    <mergeCell ref="C33:C35"/>
    <mergeCell ref="H33:H35"/>
    <mergeCell ref="L33:L35"/>
    <mergeCell ref="P33:P35"/>
    <mergeCell ref="C36:C38"/>
    <mergeCell ref="H36:H38"/>
    <mergeCell ref="L36:L38"/>
    <mergeCell ref="P36:P38"/>
    <mergeCell ref="C27:C29"/>
    <mergeCell ref="H27:H29"/>
    <mergeCell ref="L27:L29"/>
    <mergeCell ref="P27:P29"/>
    <mergeCell ref="C30:C32"/>
    <mergeCell ref="H30:H32"/>
    <mergeCell ref="L30:L32"/>
    <mergeCell ref="P30:P32"/>
    <mergeCell ref="M40:P40"/>
    <mergeCell ref="E41:P41"/>
    <mergeCell ref="E6:P6"/>
    <mergeCell ref="E24:P24"/>
    <mergeCell ref="E25:H25"/>
    <mergeCell ref="I25:L25"/>
    <mergeCell ref="M25:P25"/>
    <mergeCell ref="E23:P23"/>
    <mergeCell ref="P15:P17"/>
    <mergeCell ref="P18:P20"/>
    <mergeCell ref="E22:H22"/>
    <mergeCell ref="I22:L22"/>
    <mergeCell ref="M22:P22"/>
    <mergeCell ref="E40:H40"/>
    <mergeCell ref="I40:L40"/>
  </mergeCells>
  <conditionalFormatting sqref="F58:F61">
    <cfRule type="colorScale" priority="3">
      <colorScale>
        <cfvo type="min"/>
        <cfvo type="percentile" val="50"/>
        <cfvo type="max"/>
        <color rgb="FFFF0000"/>
        <color rgb="FFFFEB84"/>
        <color rgb="FF00B050"/>
      </colorScale>
    </cfRule>
  </conditionalFormatting>
  <conditionalFormatting sqref="G54:G57">
    <cfRule type="colorScale" priority="36">
      <colorScale>
        <cfvo type="min"/>
        <cfvo type="percentile" val="50"/>
        <cfvo type="max"/>
        <color rgb="FFFF0000"/>
        <color rgb="FFFFEB84"/>
        <color rgb="FF00B050"/>
      </colorScale>
    </cfRule>
  </conditionalFormatting>
  <conditionalFormatting sqref="H54:H57">
    <cfRule type="colorScale" priority="39">
      <colorScale>
        <cfvo type="min"/>
        <cfvo type="percentile" val="50"/>
        <cfvo type="max"/>
        <color rgb="FFFF0000"/>
        <color rgb="FFFFEB84"/>
        <color rgb="FF00B050"/>
      </colorScale>
    </cfRule>
  </conditionalFormatting>
  <conditionalFormatting sqref="E46:J49 E58:E61 E54:F57 I54:J57">
    <cfRule type="colorScale" priority="40">
      <colorScale>
        <cfvo type="min"/>
        <cfvo type="percentile" val="50"/>
        <cfvo type="max"/>
        <color rgb="FFFF0000"/>
        <color rgb="FFFFEB84"/>
        <color rgb="FF00B050"/>
      </colorScale>
    </cfRule>
  </conditionalFormatting>
  <pageMargins left="0.7" right="0.7" top="0.75" bottom="0.75" header="0" footer="0"/>
  <pageSetup orientation="landscape"/>
  <ignoredErrors>
    <ignoredError sqref="E22:E23 I22 M22 E40:P41 P21 H21 L21 H39 L39 P39 Q40 Q22" emptyCellReference="1"/>
  </ignoredError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701A80-890A-0943-90C7-743F56E220D5}">
  <dimension ref="C1:P1001"/>
  <sheetViews>
    <sheetView workbookViewId="0">
      <selection activeCell="J11" sqref="J11"/>
    </sheetView>
  </sheetViews>
  <sheetFormatPr baseColWidth="10" defaultColWidth="11.1640625" defaultRowHeight="15" customHeight="1" x14ac:dyDescent="0.2"/>
  <cols>
    <col min="1" max="1" width="10.5" style="158" customWidth="1"/>
    <col min="2" max="2" width="3.6640625" style="158" customWidth="1"/>
    <col min="3" max="3" width="32.1640625" style="158" customWidth="1"/>
    <col min="4" max="4" width="17" style="158" bestFit="1" customWidth="1"/>
    <col min="5" max="31" width="10.5" style="158" customWidth="1"/>
    <col min="32" max="16384" width="11.1640625" style="158"/>
  </cols>
  <sheetData>
    <row r="1" spans="3:16" ht="16" x14ac:dyDescent="0.2"/>
    <row r="2" spans="3:16" ht="27" customHeight="1" x14ac:dyDescent="0.25">
      <c r="C2" s="442" t="s">
        <v>70</v>
      </c>
      <c r="D2" s="442"/>
      <c r="E2" s="442"/>
      <c r="F2" s="442"/>
      <c r="G2" s="442"/>
      <c r="H2" s="442"/>
      <c r="I2" s="442"/>
      <c r="J2" s="442"/>
      <c r="K2" s="442"/>
      <c r="L2" s="442"/>
      <c r="M2" s="442"/>
      <c r="N2" s="442"/>
      <c r="O2" s="442"/>
      <c r="P2" s="442"/>
    </row>
    <row r="3" spans="3:16" ht="15.75" customHeight="1" x14ac:dyDescent="0.2">
      <c r="C3" s="443"/>
      <c r="D3" s="444"/>
      <c r="E3" s="444"/>
      <c r="F3" s="444"/>
      <c r="G3" s="444"/>
      <c r="H3" s="444"/>
      <c r="I3" s="444"/>
      <c r="K3" s="159"/>
      <c r="L3" s="159"/>
      <c r="M3" s="159"/>
      <c r="N3" s="159"/>
    </row>
    <row r="4" spans="3:16" ht="15.75" customHeight="1" x14ac:dyDescent="0.2">
      <c r="C4" s="443"/>
      <c r="D4" s="444"/>
      <c r="E4" s="444"/>
      <c r="F4" s="444"/>
      <c r="G4" s="444"/>
      <c r="H4" s="444"/>
      <c r="I4" s="444"/>
      <c r="K4" s="159"/>
      <c r="L4" s="159"/>
      <c r="M4" s="159"/>
      <c r="N4" s="159"/>
    </row>
    <row r="5" spans="3:16" ht="15.75" customHeight="1" thickBot="1" x14ac:dyDescent="0.25"/>
    <row r="6" spans="3:16" ht="16.5" customHeight="1" x14ac:dyDescent="0.2">
      <c r="C6" s="160"/>
      <c r="D6" s="161"/>
      <c r="E6" s="445" t="s">
        <v>34</v>
      </c>
      <c r="F6" s="446"/>
      <c r="G6" s="447" t="s">
        <v>35</v>
      </c>
      <c r="H6" s="446"/>
      <c r="I6" s="447" t="s">
        <v>36</v>
      </c>
      <c r="J6" s="448"/>
      <c r="K6" s="445" t="s">
        <v>46</v>
      </c>
      <c r="L6" s="446"/>
      <c r="M6" s="447" t="s">
        <v>38</v>
      </c>
      <c r="N6" s="448"/>
      <c r="O6" s="449" t="s">
        <v>50</v>
      </c>
      <c r="P6" s="450"/>
    </row>
    <row r="7" spans="3:16" ht="16.5" customHeight="1" x14ac:dyDescent="0.2">
      <c r="C7" s="162"/>
      <c r="D7" s="163"/>
      <c r="E7" s="164">
        <v>3.5</v>
      </c>
      <c r="F7" s="165" t="s">
        <v>60</v>
      </c>
      <c r="G7" s="166">
        <v>3.5</v>
      </c>
      <c r="H7" s="165" t="s">
        <v>60</v>
      </c>
      <c r="I7" s="166">
        <v>3.5</v>
      </c>
      <c r="J7" s="167" t="s">
        <v>60</v>
      </c>
      <c r="K7" s="164">
        <v>3.5</v>
      </c>
      <c r="L7" s="165" t="s">
        <v>60</v>
      </c>
      <c r="M7" s="166">
        <v>3.5</v>
      </c>
      <c r="N7" s="167" t="s">
        <v>60</v>
      </c>
      <c r="O7" s="164">
        <v>3.5</v>
      </c>
      <c r="P7" s="165" t="s">
        <v>60</v>
      </c>
    </row>
    <row r="8" spans="3:16" ht="15" customHeight="1" x14ac:dyDescent="0.2">
      <c r="C8" s="162" t="s">
        <v>22</v>
      </c>
      <c r="D8" s="168" t="s">
        <v>39</v>
      </c>
      <c r="E8" s="169">
        <v>2.5</v>
      </c>
      <c r="F8" s="170">
        <v>2.33</v>
      </c>
      <c r="G8" s="171">
        <v>2.17</v>
      </c>
      <c r="H8" s="170">
        <v>3</v>
      </c>
      <c r="I8" s="171">
        <v>2</v>
      </c>
      <c r="J8" s="172">
        <v>2</v>
      </c>
      <c r="K8" s="169">
        <v>2</v>
      </c>
      <c r="L8" s="170">
        <v>3</v>
      </c>
      <c r="M8" s="171">
        <v>2.17</v>
      </c>
      <c r="N8" s="172">
        <v>3</v>
      </c>
      <c r="O8" s="173">
        <f>AVERAGE(E8,G8,I8,K8,M8)</f>
        <v>2.1680000000000001</v>
      </c>
      <c r="P8" s="170">
        <f>AVERAGE(F8,H8,J8,L8,N8)</f>
        <v>2.6659999999999999</v>
      </c>
    </row>
    <row r="9" spans="3:16" ht="15.75" customHeight="1" x14ac:dyDescent="0.2">
      <c r="C9" s="174"/>
      <c r="D9" s="168" t="s">
        <v>65</v>
      </c>
      <c r="E9" s="169">
        <v>1.33</v>
      </c>
      <c r="F9" s="170">
        <v>2.67</v>
      </c>
      <c r="G9" s="171">
        <v>2.17</v>
      </c>
      <c r="H9" s="170">
        <v>3</v>
      </c>
      <c r="I9" s="171">
        <v>1.33</v>
      </c>
      <c r="J9" s="172">
        <v>2.67</v>
      </c>
      <c r="K9" s="169">
        <v>1.17</v>
      </c>
      <c r="L9" s="170">
        <v>1.33</v>
      </c>
      <c r="M9" s="171">
        <v>1.83</v>
      </c>
      <c r="N9" s="172">
        <v>2.33</v>
      </c>
      <c r="O9" s="173">
        <f t="shared" ref="O9:P11" si="0">AVERAGE(E9,G9,I9,K9,M9)</f>
        <v>1.5660000000000001</v>
      </c>
      <c r="P9" s="170">
        <f t="shared" si="0"/>
        <v>2.4</v>
      </c>
    </row>
    <row r="10" spans="3:16" ht="15.75" customHeight="1" x14ac:dyDescent="0.2">
      <c r="C10" s="174"/>
      <c r="D10" s="168" t="s">
        <v>41</v>
      </c>
      <c r="E10" s="169">
        <v>2.17</v>
      </c>
      <c r="F10" s="170">
        <v>2.67</v>
      </c>
      <c r="G10" s="171">
        <v>1.83</v>
      </c>
      <c r="H10" s="170">
        <v>2</v>
      </c>
      <c r="I10" s="171">
        <v>1.17</v>
      </c>
      <c r="J10" s="172">
        <v>2.83</v>
      </c>
      <c r="K10" s="169">
        <v>2.5</v>
      </c>
      <c r="L10" s="170">
        <v>2.33</v>
      </c>
      <c r="M10" s="171">
        <v>2.5</v>
      </c>
      <c r="N10" s="172">
        <v>3</v>
      </c>
      <c r="O10" s="173">
        <f t="shared" si="0"/>
        <v>2.0339999999999998</v>
      </c>
      <c r="P10" s="170">
        <f t="shared" si="0"/>
        <v>2.5659999999999998</v>
      </c>
    </row>
    <row r="11" spans="3:16" ht="15.75" customHeight="1" thickBot="1" x14ac:dyDescent="0.25">
      <c r="C11" s="175"/>
      <c r="D11" s="176" t="s">
        <v>66</v>
      </c>
      <c r="E11" s="177">
        <f>AVERAGE(E8:E10)</f>
        <v>2</v>
      </c>
      <c r="F11" s="178">
        <f t="shared" ref="F11:N11" si="1">AVERAGE(F8:F10)</f>
        <v>2.5566666666666666</v>
      </c>
      <c r="G11" s="179">
        <f t="shared" si="1"/>
        <v>2.0566666666666666</v>
      </c>
      <c r="H11" s="178">
        <f t="shared" si="1"/>
        <v>2.6666666666666665</v>
      </c>
      <c r="I11" s="179">
        <f t="shared" si="1"/>
        <v>1.5</v>
      </c>
      <c r="J11" s="180">
        <f t="shared" si="1"/>
        <v>2.5</v>
      </c>
      <c r="K11" s="177">
        <f t="shared" si="1"/>
        <v>1.89</v>
      </c>
      <c r="L11" s="178">
        <f t="shared" si="1"/>
        <v>2.2200000000000002</v>
      </c>
      <c r="M11" s="179">
        <f t="shared" si="1"/>
        <v>2.1666666666666665</v>
      </c>
      <c r="N11" s="180">
        <f t="shared" si="1"/>
        <v>2.7766666666666668</v>
      </c>
      <c r="O11" s="181">
        <f>AVERAGE(E11,G11,I11,K11,M11)</f>
        <v>1.9226666666666667</v>
      </c>
      <c r="P11" s="182">
        <f t="shared" si="0"/>
        <v>2.544</v>
      </c>
    </row>
    <row r="12" spans="3:16" ht="20" thickBot="1" x14ac:dyDescent="0.3">
      <c r="C12" s="183"/>
      <c r="D12" s="184" t="s">
        <v>67</v>
      </c>
      <c r="E12" s="440">
        <f>AVERAGE(E11:F11)</f>
        <v>2.2783333333333333</v>
      </c>
      <c r="F12" s="441"/>
      <c r="G12" s="451">
        <f>AVERAGE(G11:H11)</f>
        <v>2.3616666666666664</v>
      </c>
      <c r="H12" s="451"/>
      <c r="I12" s="440">
        <f>AVERAGE(I11:J11)</f>
        <v>2</v>
      </c>
      <c r="J12" s="441"/>
      <c r="K12" s="451">
        <f>AVERAGE(K11:L11)</f>
        <v>2.0550000000000002</v>
      </c>
      <c r="L12" s="451"/>
      <c r="M12" s="440">
        <f>AVERAGE(M11:N11)</f>
        <v>2.4716666666666667</v>
      </c>
      <c r="N12" s="441"/>
      <c r="O12" s="440">
        <f>AVERAGE(O11:P11)</f>
        <v>2.2333333333333334</v>
      </c>
      <c r="P12" s="441"/>
    </row>
    <row r="13" spans="3:16" ht="15.75" customHeight="1" x14ac:dyDescent="0.2">
      <c r="C13" s="185"/>
    </row>
    <row r="14" spans="3:16" ht="15.75" customHeight="1" x14ac:dyDescent="0.2"/>
    <row r="15" spans="3:16" ht="15.75" customHeight="1" x14ac:dyDescent="0.2"/>
    <row r="16" spans="3:16" ht="15.75" customHeight="1" x14ac:dyDescent="0.2">
      <c r="D16" s="187"/>
      <c r="E16" s="188">
        <v>3.5</v>
      </c>
      <c r="F16" s="188" t="s">
        <v>60</v>
      </c>
    </row>
    <row r="17" spans="4:11" ht="15.75" customHeight="1" x14ac:dyDescent="0.2">
      <c r="D17" s="189" t="s">
        <v>34</v>
      </c>
      <c r="E17" s="189">
        <v>2</v>
      </c>
      <c r="F17" s="189">
        <v>2.5566666666666666</v>
      </c>
    </row>
    <row r="18" spans="4:11" ht="15.75" customHeight="1" x14ac:dyDescent="0.2">
      <c r="D18" s="189" t="s">
        <v>35</v>
      </c>
      <c r="E18" s="189">
        <v>2.0566666666666666</v>
      </c>
      <c r="F18" s="189">
        <v>2.6666666666666665</v>
      </c>
    </row>
    <row r="19" spans="4:11" ht="15.75" customHeight="1" x14ac:dyDescent="0.2">
      <c r="D19" s="189" t="s">
        <v>36</v>
      </c>
      <c r="E19" s="189">
        <v>1.5</v>
      </c>
      <c r="F19" s="189">
        <v>2.5</v>
      </c>
    </row>
    <row r="20" spans="4:11" ht="15.75" customHeight="1" x14ac:dyDescent="0.2">
      <c r="D20" s="189" t="s">
        <v>37</v>
      </c>
      <c r="E20" s="189">
        <v>1.89</v>
      </c>
      <c r="F20" s="189">
        <v>2.2200000000000002</v>
      </c>
      <c r="K20" s="190"/>
    </row>
    <row r="21" spans="4:11" ht="15.75" customHeight="1" x14ac:dyDescent="0.2">
      <c r="D21" s="189" t="s">
        <v>38</v>
      </c>
      <c r="E21" s="189">
        <v>2.1666666666666665</v>
      </c>
      <c r="F21" s="189">
        <v>2.7766666666666668</v>
      </c>
    </row>
    <row r="22" spans="4:11" ht="15.75" customHeight="1" x14ac:dyDescent="0.2"/>
    <row r="23" spans="4:11" ht="15.75" customHeight="1" x14ac:dyDescent="0.2"/>
    <row r="24" spans="4:11" ht="15.75" customHeight="1" x14ac:dyDescent="0.2"/>
    <row r="25" spans="4:11" ht="15.75" customHeight="1" x14ac:dyDescent="0.2"/>
    <row r="26" spans="4:11" ht="15.75" customHeight="1" x14ac:dyDescent="0.2"/>
    <row r="27" spans="4:11" ht="15.75" customHeight="1" x14ac:dyDescent="0.2"/>
    <row r="28" spans="4:11" ht="15.75" customHeight="1" x14ac:dyDescent="0.2"/>
    <row r="29" spans="4:11" ht="15.75" customHeight="1" x14ac:dyDescent="0.2"/>
    <row r="30" spans="4:11" ht="15.75" customHeight="1" x14ac:dyDescent="0.2"/>
    <row r="31" spans="4:11" ht="15.75" customHeight="1" x14ac:dyDescent="0.2"/>
    <row r="32" spans="4:11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</sheetData>
  <mergeCells count="15">
    <mergeCell ref="O12:P12"/>
    <mergeCell ref="C2:P2"/>
    <mergeCell ref="C3:I3"/>
    <mergeCell ref="C4:I4"/>
    <mergeCell ref="E6:F6"/>
    <mergeCell ref="G6:H6"/>
    <mergeCell ref="I6:J6"/>
    <mergeCell ref="K6:L6"/>
    <mergeCell ref="M6:N6"/>
    <mergeCell ref="O6:P6"/>
    <mergeCell ref="E12:F12"/>
    <mergeCell ref="G12:H12"/>
    <mergeCell ref="I12:J12"/>
    <mergeCell ref="K12:L12"/>
    <mergeCell ref="M12:N12"/>
  </mergeCells>
  <pageMargins left="0.7" right="0.7" top="0.75" bottom="0.75" header="0" footer="0"/>
  <pageSetup orientation="landscape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82C8C2-3255-6C43-92F6-0AF5CC1CB1A3}">
  <dimension ref="C1:P1001"/>
  <sheetViews>
    <sheetView topLeftCell="B1" workbookViewId="0">
      <selection activeCell="K26" sqref="K26"/>
    </sheetView>
  </sheetViews>
  <sheetFormatPr baseColWidth="10" defaultColWidth="11.1640625" defaultRowHeight="15" customHeight="1" x14ac:dyDescent="0.2"/>
  <cols>
    <col min="1" max="1" width="10.5" style="158" customWidth="1"/>
    <col min="2" max="2" width="3.6640625" style="158" customWidth="1"/>
    <col min="3" max="3" width="26.1640625" style="158" customWidth="1"/>
    <col min="4" max="4" width="17" style="158" bestFit="1" customWidth="1"/>
    <col min="5" max="31" width="10.5" style="158" customWidth="1"/>
    <col min="32" max="16384" width="11.1640625" style="158"/>
  </cols>
  <sheetData>
    <row r="1" spans="3:16" ht="16" x14ac:dyDescent="0.2"/>
    <row r="2" spans="3:16" ht="27" customHeight="1" x14ac:dyDescent="0.25">
      <c r="C2" s="442" t="s">
        <v>69</v>
      </c>
      <c r="D2" s="442"/>
      <c r="E2" s="442"/>
      <c r="F2" s="442"/>
      <c r="G2" s="442"/>
      <c r="H2" s="442"/>
      <c r="I2" s="442"/>
      <c r="J2" s="442"/>
      <c r="K2" s="442"/>
      <c r="L2" s="442"/>
      <c r="M2" s="442"/>
      <c r="N2" s="442"/>
      <c r="O2" s="442"/>
      <c r="P2" s="442"/>
    </row>
    <row r="3" spans="3:16" ht="15.75" customHeight="1" x14ac:dyDescent="0.2">
      <c r="C3" s="443"/>
      <c r="D3" s="444"/>
      <c r="E3" s="444"/>
      <c r="F3" s="444"/>
      <c r="G3" s="444"/>
      <c r="H3" s="444"/>
      <c r="I3" s="444"/>
      <c r="K3" s="159"/>
      <c r="L3" s="159"/>
      <c r="M3" s="159"/>
      <c r="N3" s="159"/>
    </row>
    <row r="4" spans="3:16" ht="15.75" customHeight="1" x14ac:dyDescent="0.2">
      <c r="C4" s="443"/>
      <c r="D4" s="444"/>
      <c r="E4" s="444"/>
      <c r="F4" s="444"/>
      <c r="G4" s="444"/>
      <c r="H4" s="444"/>
      <c r="I4" s="444"/>
      <c r="K4" s="159"/>
      <c r="L4" s="159"/>
      <c r="M4" s="159"/>
      <c r="N4" s="159"/>
    </row>
    <row r="5" spans="3:16" ht="15.75" customHeight="1" thickBot="1" x14ac:dyDescent="0.25"/>
    <row r="6" spans="3:16" ht="16.5" customHeight="1" x14ac:dyDescent="0.2">
      <c r="C6" s="160"/>
      <c r="D6" s="161"/>
      <c r="E6" s="445" t="s">
        <v>34</v>
      </c>
      <c r="F6" s="446"/>
      <c r="G6" s="447" t="s">
        <v>35</v>
      </c>
      <c r="H6" s="446"/>
      <c r="I6" s="447" t="s">
        <v>36</v>
      </c>
      <c r="J6" s="448"/>
      <c r="K6" s="445" t="s">
        <v>46</v>
      </c>
      <c r="L6" s="446"/>
      <c r="M6" s="447" t="s">
        <v>38</v>
      </c>
      <c r="N6" s="448"/>
      <c r="O6" s="449" t="s">
        <v>50</v>
      </c>
      <c r="P6" s="450"/>
    </row>
    <row r="7" spans="3:16" ht="16.5" customHeight="1" x14ac:dyDescent="0.2">
      <c r="C7" s="162"/>
      <c r="D7" s="163"/>
      <c r="E7" s="164">
        <v>3.5</v>
      </c>
      <c r="F7" s="165" t="s">
        <v>60</v>
      </c>
      <c r="G7" s="166">
        <v>3.5</v>
      </c>
      <c r="H7" s="165" t="s">
        <v>60</v>
      </c>
      <c r="I7" s="166">
        <v>3.5</v>
      </c>
      <c r="J7" s="167" t="s">
        <v>60</v>
      </c>
      <c r="K7" s="164">
        <v>3.5</v>
      </c>
      <c r="L7" s="165" t="s">
        <v>60</v>
      </c>
      <c r="M7" s="166">
        <v>3.5</v>
      </c>
      <c r="N7" s="167" t="s">
        <v>60</v>
      </c>
      <c r="O7" s="164">
        <v>3.5</v>
      </c>
      <c r="P7" s="165" t="s">
        <v>60</v>
      </c>
    </row>
    <row r="8" spans="3:16" ht="15" customHeight="1" x14ac:dyDescent="0.2">
      <c r="C8" s="162" t="s">
        <v>18</v>
      </c>
      <c r="D8" s="168" t="s">
        <v>39</v>
      </c>
      <c r="E8" s="169">
        <v>2.17</v>
      </c>
      <c r="F8" s="170">
        <v>2.67</v>
      </c>
      <c r="G8" s="171">
        <v>1.83</v>
      </c>
      <c r="H8" s="170">
        <v>2.83</v>
      </c>
      <c r="I8" s="171">
        <v>2.67</v>
      </c>
      <c r="J8" s="172">
        <v>3</v>
      </c>
      <c r="K8" s="169">
        <v>2</v>
      </c>
      <c r="L8" s="170">
        <v>2.5</v>
      </c>
      <c r="M8" s="171">
        <v>2.17</v>
      </c>
      <c r="N8" s="172">
        <v>2.67</v>
      </c>
      <c r="O8" s="173">
        <f>AVERAGE(E8,G8,I8,K8,M8)</f>
        <v>2.1680000000000001</v>
      </c>
      <c r="P8" s="170">
        <f>AVERAGE(F8,H8,J8,L8,N8)</f>
        <v>2.734</v>
      </c>
    </row>
    <row r="9" spans="3:16" ht="15.75" customHeight="1" x14ac:dyDescent="0.2">
      <c r="C9" s="174"/>
      <c r="D9" s="168" t="s">
        <v>65</v>
      </c>
      <c r="E9" s="169">
        <v>1.83</v>
      </c>
      <c r="F9" s="170">
        <v>3</v>
      </c>
      <c r="G9" s="171">
        <v>2</v>
      </c>
      <c r="H9" s="170">
        <v>3</v>
      </c>
      <c r="I9" s="171">
        <v>1.5</v>
      </c>
      <c r="J9" s="172">
        <v>3</v>
      </c>
      <c r="K9" s="169">
        <v>2</v>
      </c>
      <c r="L9" s="170">
        <v>1.83</v>
      </c>
      <c r="M9" s="171">
        <v>1.5</v>
      </c>
      <c r="N9" s="172">
        <v>2.17</v>
      </c>
      <c r="O9" s="173">
        <f t="shared" ref="O9:P11" si="0">AVERAGE(E9,G9,I9,K9,M9)</f>
        <v>1.766</v>
      </c>
      <c r="P9" s="170">
        <f t="shared" si="0"/>
        <v>2.6</v>
      </c>
    </row>
    <row r="10" spans="3:16" ht="15.75" customHeight="1" x14ac:dyDescent="0.2">
      <c r="C10" s="174"/>
      <c r="D10" s="168" t="s">
        <v>41</v>
      </c>
      <c r="E10" s="169">
        <v>2.17</v>
      </c>
      <c r="F10" s="170">
        <v>2</v>
      </c>
      <c r="G10" s="171">
        <v>1.33</v>
      </c>
      <c r="H10" s="170">
        <v>2</v>
      </c>
      <c r="I10" s="171">
        <v>2.17</v>
      </c>
      <c r="J10" s="172">
        <v>3</v>
      </c>
      <c r="K10" s="169">
        <v>2.17</v>
      </c>
      <c r="L10" s="170">
        <v>2.5</v>
      </c>
      <c r="M10" s="171">
        <v>1.67</v>
      </c>
      <c r="N10" s="172">
        <v>2.83</v>
      </c>
      <c r="O10" s="173">
        <f t="shared" si="0"/>
        <v>1.9019999999999999</v>
      </c>
      <c r="P10" s="170">
        <f t="shared" si="0"/>
        <v>2.4660000000000002</v>
      </c>
    </row>
    <row r="11" spans="3:16" ht="15.75" customHeight="1" thickBot="1" x14ac:dyDescent="0.25">
      <c r="C11" s="175"/>
      <c r="D11" s="176" t="s">
        <v>66</v>
      </c>
      <c r="E11" s="177">
        <f>AVERAGE(E8:E10)</f>
        <v>2.0566666666666666</v>
      </c>
      <c r="F11" s="178">
        <f t="shared" ref="F11:N11" si="1">AVERAGE(F8:F10)</f>
        <v>2.5566666666666666</v>
      </c>
      <c r="G11" s="179">
        <f t="shared" si="1"/>
        <v>1.72</v>
      </c>
      <c r="H11" s="178">
        <f t="shared" si="1"/>
        <v>2.61</v>
      </c>
      <c r="I11" s="179">
        <f t="shared" si="1"/>
        <v>2.1133333333333333</v>
      </c>
      <c r="J11" s="180">
        <f t="shared" si="1"/>
        <v>3</v>
      </c>
      <c r="K11" s="177">
        <f t="shared" si="1"/>
        <v>2.0566666666666666</v>
      </c>
      <c r="L11" s="178">
        <f t="shared" si="1"/>
        <v>2.2766666666666668</v>
      </c>
      <c r="M11" s="179">
        <f t="shared" si="1"/>
        <v>1.78</v>
      </c>
      <c r="N11" s="180">
        <f t="shared" si="1"/>
        <v>2.5566666666666666</v>
      </c>
      <c r="O11" s="181">
        <f>AVERAGE(E11,G11,I11,K11,M11)</f>
        <v>1.9453333333333334</v>
      </c>
      <c r="P11" s="182">
        <f t="shared" si="0"/>
        <v>2.6</v>
      </c>
    </row>
    <row r="12" spans="3:16" ht="20" thickBot="1" x14ac:dyDescent="0.3">
      <c r="C12" s="183"/>
      <c r="D12" s="184" t="s">
        <v>67</v>
      </c>
      <c r="E12" s="440">
        <f>AVERAGE(E11:F11)</f>
        <v>2.3066666666666666</v>
      </c>
      <c r="F12" s="441"/>
      <c r="G12" s="451">
        <f>AVERAGE(G11:H11)</f>
        <v>2.165</v>
      </c>
      <c r="H12" s="451"/>
      <c r="I12" s="440">
        <f>AVERAGE(I11:J11)</f>
        <v>2.5566666666666666</v>
      </c>
      <c r="J12" s="441"/>
      <c r="K12" s="451">
        <f>AVERAGE(K11:L11)</f>
        <v>2.166666666666667</v>
      </c>
      <c r="L12" s="451"/>
      <c r="M12" s="440">
        <f>AVERAGE(M11:N11)</f>
        <v>2.1683333333333334</v>
      </c>
      <c r="N12" s="441"/>
      <c r="O12" s="440">
        <f>AVERAGE(O11:P11)</f>
        <v>2.2726666666666668</v>
      </c>
      <c r="P12" s="441"/>
    </row>
    <row r="13" spans="3:16" ht="15.75" customHeight="1" x14ac:dyDescent="0.2">
      <c r="C13" s="185"/>
    </row>
    <row r="14" spans="3:16" ht="15.75" customHeight="1" x14ac:dyDescent="0.2"/>
    <row r="15" spans="3:16" ht="15.75" customHeight="1" x14ac:dyDescent="0.2"/>
    <row r="16" spans="3:16" ht="15.75" customHeight="1" x14ac:dyDescent="0.2"/>
    <row r="17" spans="4:6" ht="15.75" customHeight="1" x14ac:dyDescent="0.2">
      <c r="D17" s="187"/>
      <c r="E17" s="188">
        <v>3.5</v>
      </c>
      <c r="F17" s="188" t="s">
        <v>60</v>
      </c>
    </row>
    <row r="18" spans="4:6" ht="15.75" customHeight="1" x14ac:dyDescent="0.2">
      <c r="D18" s="189" t="s">
        <v>34</v>
      </c>
      <c r="E18" s="189">
        <v>2.0566666666666666</v>
      </c>
      <c r="F18" s="189">
        <v>2.5566666666666666</v>
      </c>
    </row>
    <row r="19" spans="4:6" ht="15.75" customHeight="1" x14ac:dyDescent="0.2">
      <c r="D19" s="189" t="s">
        <v>35</v>
      </c>
      <c r="E19" s="189">
        <v>1.72</v>
      </c>
      <c r="F19" s="189">
        <v>2.61</v>
      </c>
    </row>
    <row r="20" spans="4:6" ht="15.75" customHeight="1" x14ac:dyDescent="0.2">
      <c r="D20" s="189" t="s">
        <v>36</v>
      </c>
      <c r="E20" s="189">
        <v>2.1133333333333333</v>
      </c>
      <c r="F20" s="189">
        <v>3</v>
      </c>
    </row>
    <row r="21" spans="4:6" ht="15.75" customHeight="1" x14ac:dyDescent="0.2">
      <c r="D21" s="189" t="s">
        <v>37</v>
      </c>
      <c r="E21" s="189">
        <v>2.0566666666666666</v>
      </c>
      <c r="F21" s="189">
        <v>2.2766666666666668</v>
      </c>
    </row>
    <row r="22" spans="4:6" ht="15.75" customHeight="1" x14ac:dyDescent="0.2">
      <c r="D22" s="189" t="s">
        <v>38</v>
      </c>
      <c r="E22" s="189">
        <v>1.78</v>
      </c>
      <c r="F22" s="189">
        <v>2.5566666666666666</v>
      </c>
    </row>
    <row r="23" spans="4:6" ht="15.75" customHeight="1" x14ac:dyDescent="0.2"/>
    <row r="24" spans="4:6" ht="15.75" customHeight="1" x14ac:dyDescent="0.2"/>
    <row r="25" spans="4:6" ht="15.75" customHeight="1" x14ac:dyDescent="0.2"/>
    <row r="26" spans="4:6" ht="15.75" customHeight="1" x14ac:dyDescent="0.2"/>
    <row r="27" spans="4:6" ht="15.75" customHeight="1" x14ac:dyDescent="0.2"/>
    <row r="28" spans="4:6" ht="15.75" customHeight="1" x14ac:dyDescent="0.2"/>
    <row r="29" spans="4:6" ht="15.75" customHeight="1" x14ac:dyDescent="0.2"/>
    <row r="30" spans="4:6" ht="15.75" customHeight="1" x14ac:dyDescent="0.2"/>
    <row r="31" spans="4:6" ht="15.75" customHeight="1" x14ac:dyDescent="0.2"/>
    <row r="32" spans="4:6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</sheetData>
  <mergeCells count="15">
    <mergeCell ref="O12:P12"/>
    <mergeCell ref="C2:P2"/>
    <mergeCell ref="C3:I3"/>
    <mergeCell ref="C4:I4"/>
    <mergeCell ref="E6:F6"/>
    <mergeCell ref="G6:H6"/>
    <mergeCell ref="I6:J6"/>
    <mergeCell ref="K6:L6"/>
    <mergeCell ref="M6:N6"/>
    <mergeCell ref="O6:P6"/>
    <mergeCell ref="E12:F12"/>
    <mergeCell ref="G12:H12"/>
    <mergeCell ref="I12:J12"/>
    <mergeCell ref="K12:L12"/>
    <mergeCell ref="M12:N12"/>
  </mergeCells>
  <pageMargins left="0.7" right="0.7" top="0.75" bottom="0.75" header="0" footer="0"/>
  <pageSetup orientation="landscape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0C701E-57F0-7445-A56D-92954BBFFA35}">
  <dimension ref="B6:AF96"/>
  <sheetViews>
    <sheetView zoomScaleNormal="100" workbookViewId="0">
      <selection activeCell="D20" sqref="D20"/>
    </sheetView>
  </sheetViews>
  <sheetFormatPr baseColWidth="10" defaultRowHeight="16" x14ac:dyDescent="0.2"/>
  <cols>
    <col min="1" max="1" width="10.83203125" style="144"/>
    <col min="2" max="2" width="33" style="144" customWidth="1"/>
    <col min="3" max="5" width="10.83203125" style="144"/>
    <col min="6" max="6" width="10.5" style="144" customWidth="1"/>
    <col min="7" max="16384" width="10.83203125" style="144"/>
  </cols>
  <sheetData>
    <row r="6" spans="2:32" ht="17" thickBot="1" x14ac:dyDescent="0.25"/>
    <row r="7" spans="2:32" x14ac:dyDescent="0.2">
      <c r="B7" s="145"/>
      <c r="C7" s="421" t="s">
        <v>34</v>
      </c>
      <c r="D7" s="421"/>
      <c r="E7" s="421"/>
      <c r="F7" s="421"/>
      <c r="G7" s="421"/>
      <c r="H7" s="422"/>
      <c r="I7" s="421" t="s">
        <v>35</v>
      </c>
      <c r="J7" s="421"/>
      <c r="K7" s="421"/>
      <c r="L7" s="421"/>
      <c r="M7" s="421"/>
      <c r="N7" s="422"/>
      <c r="O7" s="421" t="s">
        <v>36</v>
      </c>
      <c r="P7" s="421"/>
      <c r="Q7" s="421"/>
      <c r="R7" s="421"/>
      <c r="S7" s="421"/>
      <c r="T7" s="422"/>
      <c r="U7" s="421" t="s">
        <v>37</v>
      </c>
      <c r="V7" s="421"/>
      <c r="W7" s="421"/>
      <c r="X7" s="421"/>
      <c r="Y7" s="421"/>
      <c r="Z7" s="422"/>
      <c r="AA7" s="421" t="s">
        <v>38</v>
      </c>
      <c r="AB7" s="421"/>
      <c r="AC7" s="421"/>
      <c r="AD7" s="421"/>
      <c r="AE7" s="421"/>
      <c r="AF7" s="422"/>
    </row>
    <row r="8" spans="2:32" x14ac:dyDescent="0.2">
      <c r="B8" s="146"/>
      <c r="C8" s="433" t="s">
        <v>62</v>
      </c>
      <c r="D8" s="434"/>
      <c r="E8" s="434"/>
      <c r="F8" s="435" t="s">
        <v>63</v>
      </c>
      <c r="G8" s="435"/>
      <c r="H8" s="436"/>
      <c r="I8" s="433" t="s">
        <v>62</v>
      </c>
      <c r="J8" s="434"/>
      <c r="K8" s="434"/>
      <c r="L8" s="435" t="s">
        <v>63</v>
      </c>
      <c r="M8" s="435"/>
      <c r="N8" s="436"/>
      <c r="O8" s="433" t="s">
        <v>62</v>
      </c>
      <c r="P8" s="434"/>
      <c r="Q8" s="434"/>
      <c r="R8" s="435" t="s">
        <v>63</v>
      </c>
      <c r="S8" s="435"/>
      <c r="T8" s="436"/>
      <c r="U8" s="433" t="s">
        <v>62</v>
      </c>
      <c r="V8" s="434"/>
      <c r="W8" s="434"/>
      <c r="X8" s="435" t="s">
        <v>63</v>
      </c>
      <c r="Y8" s="435"/>
      <c r="Z8" s="436"/>
      <c r="AA8" s="433" t="s">
        <v>62</v>
      </c>
      <c r="AB8" s="434"/>
      <c r="AC8" s="434"/>
      <c r="AD8" s="435" t="s">
        <v>63</v>
      </c>
      <c r="AE8" s="435"/>
      <c r="AF8" s="436"/>
    </row>
    <row r="9" spans="2:32" ht="34" x14ac:dyDescent="0.2">
      <c r="B9" s="146"/>
      <c r="C9" s="148" t="s">
        <v>39</v>
      </c>
      <c r="D9" s="148" t="s">
        <v>40</v>
      </c>
      <c r="E9" s="148" t="s">
        <v>41</v>
      </c>
      <c r="F9" s="148" t="s">
        <v>39</v>
      </c>
      <c r="G9" s="148" t="s">
        <v>40</v>
      </c>
      <c r="H9" s="149" t="s">
        <v>41</v>
      </c>
      <c r="I9" s="148" t="s">
        <v>39</v>
      </c>
      <c r="J9" s="148" t="s">
        <v>40</v>
      </c>
      <c r="K9" s="148" t="s">
        <v>41</v>
      </c>
      <c r="L9" s="148" t="s">
        <v>39</v>
      </c>
      <c r="M9" s="148" t="s">
        <v>40</v>
      </c>
      <c r="N9" s="149" t="s">
        <v>41</v>
      </c>
      <c r="O9" s="148" t="s">
        <v>39</v>
      </c>
      <c r="P9" s="148" t="s">
        <v>40</v>
      </c>
      <c r="Q9" s="148" t="s">
        <v>41</v>
      </c>
      <c r="R9" s="148" t="s">
        <v>39</v>
      </c>
      <c r="S9" s="148" t="s">
        <v>40</v>
      </c>
      <c r="T9" s="149" t="s">
        <v>41</v>
      </c>
      <c r="U9" s="148" t="s">
        <v>39</v>
      </c>
      <c r="V9" s="148" t="s">
        <v>40</v>
      </c>
      <c r="W9" s="148" t="s">
        <v>41</v>
      </c>
      <c r="X9" s="148" t="s">
        <v>39</v>
      </c>
      <c r="Y9" s="148" t="s">
        <v>40</v>
      </c>
      <c r="Z9" s="149" t="s">
        <v>41</v>
      </c>
      <c r="AA9" s="148" t="s">
        <v>39</v>
      </c>
      <c r="AB9" s="148" t="s">
        <v>40</v>
      </c>
      <c r="AC9" s="148" t="s">
        <v>41</v>
      </c>
      <c r="AD9" s="148" t="s">
        <v>39</v>
      </c>
      <c r="AE9" s="148" t="s">
        <v>40</v>
      </c>
      <c r="AF9" s="149" t="s">
        <v>41</v>
      </c>
    </row>
    <row r="10" spans="2:32" x14ac:dyDescent="0.2">
      <c r="B10" s="150" t="s">
        <v>10</v>
      </c>
      <c r="C10" s="147">
        <v>2.3333333333333299</v>
      </c>
      <c r="D10" s="147">
        <v>2.1666666666666665</v>
      </c>
      <c r="E10" s="147">
        <v>2</v>
      </c>
      <c r="F10" s="151">
        <v>2.17</v>
      </c>
      <c r="G10" s="151">
        <v>2.5</v>
      </c>
      <c r="H10" s="152">
        <v>3</v>
      </c>
      <c r="I10" s="147">
        <v>2.5</v>
      </c>
      <c r="J10" s="147">
        <v>1.83</v>
      </c>
      <c r="K10" s="147">
        <v>2</v>
      </c>
      <c r="L10" s="151">
        <v>3</v>
      </c>
      <c r="M10" s="151">
        <v>2.67</v>
      </c>
      <c r="N10" s="152">
        <v>2.67</v>
      </c>
      <c r="O10" s="147">
        <v>3</v>
      </c>
      <c r="P10" s="147">
        <v>2.83</v>
      </c>
      <c r="Q10" s="147">
        <v>2.83</v>
      </c>
      <c r="R10" s="151">
        <v>3</v>
      </c>
      <c r="S10" s="151">
        <v>3</v>
      </c>
      <c r="T10" s="152">
        <v>2.83</v>
      </c>
      <c r="U10" s="147">
        <v>2</v>
      </c>
      <c r="V10" s="147">
        <v>2</v>
      </c>
      <c r="W10" s="147">
        <v>1.67</v>
      </c>
      <c r="X10" s="151">
        <v>2.5</v>
      </c>
      <c r="Y10" s="151">
        <v>1.67</v>
      </c>
      <c r="Z10" s="152">
        <v>1.67</v>
      </c>
      <c r="AA10" s="147">
        <v>2.5</v>
      </c>
      <c r="AB10" s="147">
        <v>1.67</v>
      </c>
      <c r="AC10" s="147">
        <v>2</v>
      </c>
      <c r="AD10" s="151">
        <v>3</v>
      </c>
      <c r="AE10" s="151">
        <v>2.17</v>
      </c>
      <c r="AF10" s="152">
        <v>3</v>
      </c>
    </row>
    <row r="11" spans="2:32" x14ac:dyDescent="0.2">
      <c r="B11" s="150" t="s">
        <v>14</v>
      </c>
      <c r="C11" s="147">
        <v>1.8333333333333333</v>
      </c>
      <c r="D11" s="147">
        <v>2.6666666666666665</v>
      </c>
      <c r="E11" s="147">
        <v>2.8333333333333335</v>
      </c>
      <c r="F11" s="151">
        <v>2.17</v>
      </c>
      <c r="G11" s="151">
        <v>3</v>
      </c>
      <c r="H11" s="152">
        <v>2</v>
      </c>
      <c r="I11" s="147">
        <v>2.33</v>
      </c>
      <c r="J11" s="147">
        <v>2.5</v>
      </c>
      <c r="K11" s="147">
        <v>2.33</v>
      </c>
      <c r="L11" s="151">
        <v>2.83</v>
      </c>
      <c r="M11" s="151">
        <v>3</v>
      </c>
      <c r="N11" s="152">
        <v>2.17</v>
      </c>
      <c r="O11" s="147">
        <v>3</v>
      </c>
      <c r="P11" s="147">
        <v>1.67</v>
      </c>
      <c r="Q11" s="147">
        <v>3</v>
      </c>
      <c r="R11" s="151">
        <v>3</v>
      </c>
      <c r="S11" s="151">
        <v>3</v>
      </c>
      <c r="T11" s="152">
        <v>3</v>
      </c>
      <c r="U11" s="147">
        <v>2.5</v>
      </c>
      <c r="V11" s="147">
        <v>1.5</v>
      </c>
      <c r="W11" s="147">
        <v>2.17</v>
      </c>
      <c r="X11" s="151">
        <v>2.67</v>
      </c>
      <c r="Y11" s="151">
        <v>2.5</v>
      </c>
      <c r="Z11" s="152">
        <v>2.17</v>
      </c>
      <c r="AA11" s="147">
        <v>1.83</v>
      </c>
      <c r="AB11" s="147">
        <v>2</v>
      </c>
      <c r="AC11" s="147">
        <v>2.33</v>
      </c>
      <c r="AD11" s="151">
        <v>2.67</v>
      </c>
      <c r="AE11" s="151">
        <v>2.83</v>
      </c>
      <c r="AF11" s="152">
        <v>2.83</v>
      </c>
    </row>
    <row r="12" spans="2:32" x14ac:dyDescent="0.2">
      <c r="B12" s="150" t="s">
        <v>42</v>
      </c>
      <c r="C12" s="147">
        <v>2.1666666666666665</v>
      </c>
      <c r="D12" s="147">
        <v>1.8333333333333333</v>
      </c>
      <c r="E12" s="147">
        <v>2.1666666666666665</v>
      </c>
      <c r="F12" s="151">
        <v>2.67</v>
      </c>
      <c r="G12" s="151">
        <v>3</v>
      </c>
      <c r="H12" s="152">
        <v>2</v>
      </c>
      <c r="I12" s="147">
        <v>1.83</v>
      </c>
      <c r="J12" s="147">
        <v>2</v>
      </c>
      <c r="K12" s="147">
        <v>1.33</v>
      </c>
      <c r="L12" s="151">
        <v>2.83</v>
      </c>
      <c r="M12" s="151">
        <v>3</v>
      </c>
      <c r="N12" s="152">
        <v>2</v>
      </c>
      <c r="O12" s="147">
        <v>2.67</v>
      </c>
      <c r="P12" s="147">
        <v>1.5</v>
      </c>
      <c r="Q12" s="147">
        <v>2.17</v>
      </c>
      <c r="R12" s="151">
        <v>3</v>
      </c>
      <c r="S12" s="151">
        <v>3</v>
      </c>
      <c r="T12" s="152">
        <v>3</v>
      </c>
      <c r="U12" s="147">
        <v>2</v>
      </c>
      <c r="V12" s="147">
        <v>2</v>
      </c>
      <c r="W12" s="147">
        <v>2.17</v>
      </c>
      <c r="X12" s="151">
        <v>2.5</v>
      </c>
      <c r="Y12" s="151">
        <v>1.83</v>
      </c>
      <c r="Z12" s="152">
        <v>2.5</v>
      </c>
      <c r="AA12" s="147">
        <v>2.17</v>
      </c>
      <c r="AB12" s="147">
        <v>1.5</v>
      </c>
      <c r="AC12" s="147">
        <v>1.67</v>
      </c>
      <c r="AD12" s="151">
        <v>2.67</v>
      </c>
      <c r="AE12" s="151">
        <v>2.17</v>
      </c>
      <c r="AF12" s="152">
        <v>2.83</v>
      </c>
    </row>
    <row r="13" spans="2:32" x14ac:dyDescent="0.2">
      <c r="B13" s="150" t="s">
        <v>43</v>
      </c>
      <c r="C13" s="147">
        <v>2.5</v>
      </c>
      <c r="D13" s="147">
        <v>1.3333333333333333</v>
      </c>
      <c r="E13" s="147">
        <v>2.1666666666666665</v>
      </c>
      <c r="F13" s="151">
        <v>2.33</v>
      </c>
      <c r="G13" s="151">
        <v>2.67</v>
      </c>
      <c r="H13" s="152">
        <v>2.67</v>
      </c>
      <c r="I13" s="147">
        <v>2.17</v>
      </c>
      <c r="J13" s="147">
        <v>2.17</v>
      </c>
      <c r="K13" s="147">
        <v>1.83</v>
      </c>
      <c r="L13" s="151">
        <v>3</v>
      </c>
      <c r="M13" s="151">
        <v>3</v>
      </c>
      <c r="N13" s="152">
        <v>2</v>
      </c>
      <c r="O13" s="147">
        <v>2</v>
      </c>
      <c r="P13" s="147">
        <v>1.33</v>
      </c>
      <c r="Q13" s="147">
        <v>1.17</v>
      </c>
      <c r="R13" s="151">
        <v>2</v>
      </c>
      <c r="S13" s="151">
        <v>2.67</v>
      </c>
      <c r="T13" s="152">
        <v>2.83</v>
      </c>
      <c r="U13" s="147">
        <v>2</v>
      </c>
      <c r="V13" s="147">
        <v>1.17</v>
      </c>
      <c r="W13" s="147">
        <v>2.5</v>
      </c>
      <c r="X13" s="151">
        <v>3</v>
      </c>
      <c r="Y13" s="151">
        <v>1.33</v>
      </c>
      <c r="Z13" s="152">
        <v>2.33</v>
      </c>
      <c r="AA13" s="147">
        <v>2.17</v>
      </c>
      <c r="AB13" s="147">
        <v>1.83</v>
      </c>
      <c r="AC13" s="147">
        <v>2.5</v>
      </c>
      <c r="AD13" s="151">
        <v>3</v>
      </c>
      <c r="AE13" s="151">
        <v>2.33</v>
      </c>
      <c r="AF13" s="152">
        <v>3</v>
      </c>
    </row>
    <row r="14" spans="2:32" x14ac:dyDescent="0.2">
      <c r="B14" s="150" t="s">
        <v>44</v>
      </c>
      <c r="C14" s="153">
        <f>AVERAGE(C10:C13)</f>
        <v>2.2083333333333326</v>
      </c>
      <c r="D14" s="153">
        <f t="shared" ref="D14:H14" si="0">AVERAGE(D10:D13)</f>
        <v>1.9999999999999998</v>
      </c>
      <c r="E14" s="153">
        <f t="shared" si="0"/>
        <v>2.2916666666666665</v>
      </c>
      <c r="F14" s="153">
        <f>AVERAGE(F10:F13)</f>
        <v>2.335</v>
      </c>
      <c r="G14" s="153">
        <f t="shared" si="0"/>
        <v>2.7925</v>
      </c>
      <c r="H14" s="154">
        <f t="shared" si="0"/>
        <v>2.4175</v>
      </c>
      <c r="I14" s="153">
        <f>AVERAGE(I10:I13)</f>
        <v>2.2075</v>
      </c>
      <c r="J14" s="153">
        <f t="shared" ref="J14" si="1">AVERAGE(J10:J13)</f>
        <v>2.125</v>
      </c>
      <c r="K14" s="153">
        <f>AVERAGE(K10:K13)</f>
        <v>1.8725000000000001</v>
      </c>
      <c r="L14" s="153">
        <f>AVERAGE(L10:L13)</f>
        <v>2.915</v>
      </c>
      <c r="M14" s="153">
        <f t="shared" ref="M14:N14" si="2">AVERAGE(M10:M13)</f>
        <v>2.9175</v>
      </c>
      <c r="N14" s="154">
        <f t="shared" si="2"/>
        <v>2.21</v>
      </c>
      <c r="O14" s="153">
        <f>AVERAGE(O10:O13)</f>
        <v>2.6675</v>
      </c>
      <c r="P14" s="153">
        <f t="shared" ref="P14:Q14" si="3">AVERAGE(P10:P13)</f>
        <v>1.8325</v>
      </c>
      <c r="Q14" s="153">
        <f t="shared" si="3"/>
        <v>2.2925</v>
      </c>
      <c r="R14" s="153">
        <f>AVERAGE(R10:R13)</f>
        <v>2.75</v>
      </c>
      <c r="S14" s="153">
        <f t="shared" ref="S14:T14" si="4">AVERAGE(S10:S13)</f>
        <v>2.9175</v>
      </c>
      <c r="T14" s="154">
        <f t="shared" si="4"/>
        <v>2.915</v>
      </c>
      <c r="U14" s="153">
        <f>AVERAGE(U10:U13)</f>
        <v>2.125</v>
      </c>
      <c r="V14" s="153">
        <f t="shared" ref="V14:W14" si="5">AVERAGE(V10:V13)</f>
        <v>1.6675</v>
      </c>
      <c r="W14" s="153">
        <f t="shared" si="5"/>
        <v>2.1274999999999999</v>
      </c>
      <c r="X14" s="153">
        <f>AVERAGE(X10:X13)</f>
        <v>2.6675</v>
      </c>
      <c r="Y14" s="153">
        <f t="shared" ref="Y14:Z14" si="6">AVERAGE(Y10:Y13)</f>
        <v>1.8325</v>
      </c>
      <c r="Z14" s="154">
        <f t="shared" si="6"/>
        <v>2.1675</v>
      </c>
      <c r="AA14" s="153">
        <f>AVERAGE(AA10:AA13)</f>
        <v>2.1675</v>
      </c>
      <c r="AB14" s="153">
        <f t="shared" ref="AB14:AC14" si="7">AVERAGE(AB10:AB13)</f>
        <v>1.75</v>
      </c>
      <c r="AC14" s="153">
        <f t="shared" si="7"/>
        <v>2.125</v>
      </c>
      <c r="AD14" s="153">
        <f>AVERAGE(AD10:AD13)</f>
        <v>2.835</v>
      </c>
      <c r="AE14" s="153">
        <f t="shared" ref="AE14:AF14" si="8">AVERAGE(AE10:AE13)</f>
        <v>2.375</v>
      </c>
      <c r="AF14" s="154">
        <f t="shared" si="8"/>
        <v>2.915</v>
      </c>
    </row>
    <row r="15" spans="2:32" x14ac:dyDescent="0.2">
      <c r="B15" s="150" t="s">
        <v>45</v>
      </c>
      <c r="C15" s="415">
        <f>AVERAGE(C14:E14)</f>
        <v>2.1666666666666661</v>
      </c>
      <c r="D15" s="415"/>
      <c r="E15" s="415"/>
      <c r="F15" s="415">
        <f>AVERAGE(F14:H14)</f>
        <v>2.5150000000000001</v>
      </c>
      <c r="G15" s="415"/>
      <c r="H15" s="416"/>
      <c r="I15" s="415">
        <f>AVERAGE(I14:K14)</f>
        <v>2.0683333333333334</v>
      </c>
      <c r="J15" s="415"/>
      <c r="K15" s="415"/>
      <c r="L15" s="415">
        <f>AVERAGE(L14:N14)</f>
        <v>2.6808333333333336</v>
      </c>
      <c r="M15" s="415"/>
      <c r="N15" s="416"/>
      <c r="O15" s="415">
        <f>AVERAGE(O14:Q14)</f>
        <v>2.2641666666666667</v>
      </c>
      <c r="P15" s="415"/>
      <c r="Q15" s="415"/>
      <c r="R15" s="415">
        <f>AVERAGE(R14:T14)</f>
        <v>2.8608333333333333</v>
      </c>
      <c r="S15" s="415"/>
      <c r="T15" s="416"/>
      <c r="U15" s="415">
        <f>AVERAGE(U14:W14)</f>
        <v>1.9733333333333334</v>
      </c>
      <c r="V15" s="415"/>
      <c r="W15" s="415"/>
      <c r="X15" s="415">
        <f>AVERAGE(X14:Z14)</f>
        <v>2.2225000000000001</v>
      </c>
      <c r="Y15" s="415"/>
      <c r="Z15" s="416"/>
      <c r="AA15" s="415">
        <f>AVERAGE(AA14:AC14)</f>
        <v>2.0141666666666667</v>
      </c>
      <c r="AB15" s="415"/>
      <c r="AC15" s="415"/>
      <c r="AD15" s="415">
        <f>AVERAGE(AD14:AF14)</f>
        <v>2.7083333333333335</v>
      </c>
      <c r="AE15" s="415"/>
      <c r="AF15" s="416"/>
    </row>
    <row r="16" spans="2:32" ht="22" thickBot="1" x14ac:dyDescent="0.25">
      <c r="B16" s="155" t="s">
        <v>61</v>
      </c>
      <c r="C16" s="428">
        <f>AVERAGE(C15:H15)</f>
        <v>2.3408333333333333</v>
      </c>
      <c r="D16" s="428"/>
      <c r="E16" s="428"/>
      <c r="F16" s="428"/>
      <c r="G16" s="428"/>
      <c r="H16" s="429"/>
      <c r="I16" s="428">
        <f>AVERAGE(I15:N15)</f>
        <v>2.3745833333333337</v>
      </c>
      <c r="J16" s="428"/>
      <c r="K16" s="428"/>
      <c r="L16" s="428"/>
      <c r="M16" s="428"/>
      <c r="N16" s="429"/>
      <c r="O16" s="428">
        <f>AVERAGE(O15:T15)</f>
        <v>2.5625</v>
      </c>
      <c r="P16" s="428"/>
      <c r="Q16" s="428"/>
      <c r="R16" s="428"/>
      <c r="S16" s="428"/>
      <c r="T16" s="429"/>
      <c r="U16" s="428">
        <f>AVERAGE(U15:Z15)</f>
        <v>2.0979166666666669</v>
      </c>
      <c r="V16" s="428"/>
      <c r="W16" s="428"/>
      <c r="X16" s="428"/>
      <c r="Y16" s="428"/>
      <c r="Z16" s="429"/>
      <c r="AA16" s="428">
        <f>AVERAGE(AA15:AF15)</f>
        <v>2.3612500000000001</v>
      </c>
      <c r="AB16" s="428"/>
      <c r="AC16" s="428"/>
      <c r="AD16" s="428"/>
      <c r="AE16" s="428"/>
      <c r="AF16" s="429"/>
    </row>
    <row r="17" spans="2:32" ht="27" thickBot="1" x14ac:dyDescent="0.35">
      <c r="B17" s="199"/>
      <c r="C17" s="430">
        <f>AVERAGE(C16:AF16)</f>
        <v>2.3474166666666667</v>
      </c>
      <c r="D17" s="431"/>
      <c r="E17" s="431"/>
      <c r="F17" s="431"/>
      <c r="G17" s="431"/>
      <c r="H17" s="431"/>
      <c r="I17" s="431"/>
      <c r="J17" s="431"/>
      <c r="K17" s="431"/>
      <c r="L17" s="431"/>
      <c r="M17" s="431"/>
      <c r="N17" s="431"/>
      <c r="O17" s="431"/>
      <c r="P17" s="431"/>
      <c r="Q17" s="431"/>
      <c r="R17" s="431"/>
      <c r="S17" s="431"/>
      <c r="T17" s="431"/>
      <c r="U17" s="431"/>
      <c r="V17" s="431"/>
      <c r="W17" s="431"/>
      <c r="X17" s="431"/>
      <c r="Y17" s="431"/>
      <c r="Z17" s="431"/>
      <c r="AA17" s="431"/>
      <c r="AB17" s="431"/>
      <c r="AC17" s="431"/>
      <c r="AD17" s="431"/>
      <c r="AE17" s="431"/>
      <c r="AF17" s="432"/>
    </row>
    <row r="21" spans="2:32" x14ac:dyDescent="0.2">
      <c r="C21" s="156"/>
    </row>
    <row r="22" spans="2:32" x14ac:dyDescent="0.2">
      <c r="D22" s="157" t="s">
        <v>71</v>
      </c>
      <c r="E22" s="157" t="s">
        <v>72</v>
      </c>
    </row>
    <row r="23" spans="2:32" x14ac:dyDescent="0.2">
      <c r="C23" s="157" t="s">
        <v>34</v>
      </c>
      <c r="D23" s="144">
        <v>2.17</v>
      </c>
      <c r="E23" s="144">
        <v>2.52</v>
      </c>
    </row>
    <row r="24" spans="2:32" x14ac:dyDescent="0.2">
      <c r="C24" s="157" t="s">
        <v>35</v>
      </c>
      <c r="D24" s="144">
        <v>2.0699999999999998</v>
      </c>
      <c r="E24" s="144">
        <v>2.68</v>
      </c>
    </row>
    <row r="25" spans="2:32" x14ac:dyDescent="0.2">
      <c r="C25" s="157" t="s">
        <v>36</v>
      </c>
      <c r="D25" s="144">
        <v>2.2599999999999998</v>
      </c>
      <c r="E25" s="144">
        <v>2.86</v>
      </c>
    </row>
    <row r="26" spans="2:32" x14ac:dyDescent="0.2">
      <c r="C26" s="157" t="s">
        <v>37</v>
      </c>
      <c r="D26" s="144">
        <v>1.97</v>
      </c>
      <c r="E26" s="144">
        <v>2.2200000000000002</v>
      </c>
    </row>
    <row r="27" spans="2:32" x14ac:dyDescent="0.2">
      <c r="C27" s="157" t="s">
        <v>38</v>
      </c>
      <c r="D27" s="144">
        <v>2.0099999999999998</v>
      </c>
      <c r="E27" s="144">
        <v>2.71</v>
      </c>
    </row>
    <row r="28" spans="2:32" ht="17" thickBot="1" x14ac:dyDescent="0.25">
      <c r="C28" s="157"/>
    </row>
    <row r="29" spans="2:32" x14ac:dyDescent="0.2">
      <c r="B29" s="289"/>
      <c r="C29" s="452" t="s">
        <v>34</v>
      </c>
      <c r="D29" s="453"/>
      <c r="E29" s="454" t="s">
        <v>35</v>
      </c>
      <c r="F29" s="454"/>
      <c r="G29" s="452" t="s">
        <v>36</v>
      </c>
      <c r="H29" s="453"/>
      <c r="I29" s="454" t="s">
        <v>37</v>
      </c>
      <c r="J29" s="454"/>
      <c r="K29" s="452" t="s">
        <v>38</v>
      </c>
      <c r="L29" s="453"/>
    </row>
    <row r="30" spans="2:32" x14ac:dyDescent="0.2">
      <c r="B30" s="290"/>
      <c r="C30" s="295" t="s">
        <v>71</v>
      </c>
      <c r="D30" s="285" t="s">
        <v>72</v>
      </c>
      <c r="E30" s="292" t="s">
        <v>71</v>
      </c>
      <c r="F30" s="298" t="s">
        <v>72</v>
      </c>
      <c r="G30" s="295" t="s">
        <v>71</v>
      </c>
      <c r="H30" s="285" t="s">
        <v>72</v>
      </c>
      <c r="I30" s="292" t="s">
        <v>71</v>
      </c>
      <c r="J30" s="298" t="s">
        <v>72</v>
      </c>
      <c r="K30" s="295" t="s">
        <v>71</v>
      </c>
      <c r="L30" s="285" t="s">
        <v>72</v>
      </c>
    </row>
    <row r="31" spans="2:32" x14ac:dyDescent="0.2">
      <c r="B31" s="202" t="s">
        <v>10</v>
      </c>
      <c r="C31" s="296">
        <v>2.1666666666666656</v>
      </c>
      <c r="D31" s="286">
        <v>2.5566666666666666</v>
      </c>
      <c r="E31" s="293">
        <v>2.11</v>
      </c>
      <c r="F31" s="299">
        <v>2.78</v>
      </c>
      <c r="G31" s="296">
        <v>2.8866666666666667</v>
      </c>
      <c r="H31" s="286">
        <v>2.9433333333333334</v>
      </c>
      <c r="I31" s="293">
        <v>1.89</v>
      </c>
      <c r="J31" s="299">
        <v>1.9466666666666665</v>
      </c>
      <c r="K31" s="296">
        <v>2.0566666666666666</v>
      </c>
      <c r="L31" s="286">
        <v>2.7233333333333332</v>
      </c>
    </row>
    <row r="32" spans="2:32" x14ac:dyDescent="0.2">
      <c r="B32" s="202" t="s">
        <v>14</v>
      </c>
      <c r="C32" s="296">
        <v>2.4444444444444446</v>
      </c>
      <c r="D32" s="286">
        <v>2.39</v>
      </c>
      <c r="E32" s="293">
        <v>2.3866666666666667</v>
      </c>
      <c r="F32" s="299">
        <v>2.6666666666666665</v>
      </c>
      <c r="G32" s="296">
        <v>2.5566666666666666</v>
      </c>
      <c r="H32" s="286">
        <v>3</v>
      </c>
      <c r="I32" s="293">
        <v>2.0566666666666666</v>
      </c>
      <c r="J32" s="299">
        <v>2.4466666666666668</v>
      </c>
      <c r="K32" s="296">
        <v>2.0533333333333332</v>
      </c>
      <c r="L32" s="286">
        <v>2.7766666666666668</v>
      </c>
    </row>
    <row r="33" spans="2:12" x14ac:dyDescent="0.2">
      <c r="B33" s="202" t="s">
        <v>42</v>
      </c>
      <c r="C33" s="296">
        <v>2.0555555555555554</v>
      </c>
      <c r="D33" s="286">
        <v>2.5566666666666666</v>
      </c>
      <c r="E33" s="293">
        <v>1.72</v>
      </c>
      <c r="F33" s="299">
        <v>2.61</v>
      </c>
      <c r="G33" s="296">
        <v>2.1133333333333333</v>
      </c>
      <c r="H33" s="286">
        <v>3</v>
      </c>
      <c r="I33" s="293">
        <v>2.0566666666666666</v>
      </c>
      <c r="J33" s="299">
        <v>2.2766666666666668</v>
      </c>
      <c r="K33" s="296">
        <v>1.78</v>
      </c>
      <c r="L33" s="286">
        <v>2.5566666666666666</v>
      </c>
    </row>
    <row r="34" spans="2:12" ht="17" thickBot="1" x14ac:dyDescent="0.25">
      <c r="B34" s="291" t="s">
        <v>43</v>
      </c>
      <c r="C34" s="297">
        <v>2</v>
      </c>
      <c r="D34" s="288">
        <v>2.5566666666666666</v>
      </c>
      <c r="E34" s="294">
        <v>2.0566666666666666</v>
      </c>
      <c r="F34" s="300">
        <v>2.6666666666666665</v>
      </c>
      <c r="G34" s="297">
        <v>1.5</v>
      </c>
      <c r="H34" s="288">
        <v>2.5</v>
      </c>
      <c r="I34" s="294">
        <v>1.89</v>
      </c>
      <c r="J34" s="300">
        <v>2.2200000000000002</v>
      </c>
      <c r="K34" s="297">
        <v>2.1666666666666665</v>
      </c>
      <c r="L34" s="288">
        <v>2.7766666666666668</v>
      </c>
    </row>
    <row r="35" spans="2:12" ht="17" thickBot="1" x14ac:dyDescent="0.25"/>
    <row r="36" spans="2:12" x14ac:dyDescent="0.2">
      <c r="B36" s="303" t="s">
        <v>81</v>
      </c>
      <c r="C36" s="301" t="s">
        <v>34</v>
      </c>
      <c r="D36" s="301" t="s">
        <v>79</v>
      </c>
      <c r="E36" s="301" t="s">
        <v>80</v>
      </c>
      <c r="F36" s="301" t="s">
        <v>37</v>
      </c>
      <c r="G36" s="302" t="s">
        <v>38</v>
      </c>
    </row>
    <row r="37" spans="2:12" x14ac:dyDescent="0.2">
      <c r="B37" s="150" t="s">
        <v>10</v>
      </c>
      <c r="C37" s="284">
        <v>2.1666666666666656</v>
      </c>
      <c r="D37" s="284">
        <v>2.11</v>
      </c>
      <c r="E37" s="284">
        <v>2.8866666666666667</v>
      </c>
      <c r="F37" s="284">
        <v>1.89</v>
      </c>
      <c r="G37" s="299">
        <v>2.0566666666666666</v>
      </c>
    </row>
    <row r="38" spans="2:12" x14ac:dyDescent="0.2">
      <c r="B38" s="150" t="s">
        <v>14</v>
      </c>
      <c r="C38" s="284">
        <v>2.4444444444444446</v>
      </c>
      <c r="D38" s="284">
        <v>2.3866666666666667</v>
      </c>
      <c r="E38" s="284">
        <v>2.5566666666666666</v>
      </c>
      <c r="F38" s="284">
        <v>2.0566666666666666</v>
      </c>
      <c r="G38" s="299">
        <v>2.0533333333333332</v>
      </c>
    </row>
    <row r="39" spans="2:12" x14ac:dyDescent="0.2">
      <c r="B39" s="150" t="s">
        <v>42</v>
      </c>
      <c r="C39" s="284">
        <v>2.0555555555555554</v>
      </c>
      <c r="D39" s="284">
        <v>1.72</v>
      </c>
      <c r="E39" s="284">
        <v>2.1133333333333333</v>
      </c>
      <c r="F39" s="284">
        <v>2.0566666666666666</v>
      </c>
      <c r="G39" s="299">
        <v>1.78</v>
      </c>
    </row>
    <row r="40" spans="2:12" ht="17" thickBot="1" x14ac:dyDescent="0.25">
      <c r="B40" s="155" t="s">
        <v>43</v>
      </c>
      <c r="C40" s="287">
        <v>2</v>
      </c>
      <c r="D40" s="287">
        <v>2.0566666666666666</v>
      </c>
      <c r="E40" s="287">
        <v>1.5</v>
      </c>
      <c r="F40" s="287">
        <v>1.89</v>
      </c>
      <c r="G40" s="300">
        <v>2.1666666666666665</v>
      </c>
    </row>
    <row r="41" spans="2:12" x14ac:dyDescent="0.2">
      <c r="B41" s="303" t="s">
        <v>82</v>
      </c>
      <c r="C41" s="301" t="s">
        <v>34</v>
      </c>
      <c r="D41" s="301" t="s">
        <v>79</v>
      </c>
      <c r="E41" s="301" t="s">
        <v>80</v>
      </c>
      <c r="F41" s="301" t="s">
        <v>37</v>
      </c>
      <c r="G41" s="302" t="s">
        <v>38</v>
      </c>
    </row>
    <row r="42" spans="2:12" x14ac:dyDescent="0.2">
      <c r="B42" s="150" t="s">
        <v>10</v>
      </c>
      <c r="C42" s="296">
        <v>2.5566666666666666</v>
      </c>
      <c r="D42" s="284">
        <v>2.78</v>
      </c>
      <c r="E42" s="284">
        <v>2.9433333333333334</v>
      </c>
      <c r="F42" s="284">
        <v>1.9466666666666665</v>
      </c>
      <c r="G42" s="286">
        <v>2.7233333333333332</v>
      </c>
    </row>
    <row r="43" spans="2:12" x14ac:dyDescent="0.2">
      <c r="B43" s="150" t="s">
        <v>14</v>
      </c>
      <c r="C43" s="296">
        <v>2.39</v>
      </c>
      <c r="D43" s="284">
        <v>2.6666666666666665</v>
      </c>
      <c r="E43" s="284">
        <v>3</v>
      </c>
      <c r="F43" s="284">
        <v>2.4466666666666668</v>
      </c>
      <c r="G43" s="286">
        <v>2.7766666666666668</v>
      </c>
    </row>
    <row r="44" spans="2:12" x14ac:dyDescent="0.2">
      <c r="B44" s="150" t="s">
        <v>42</v>
      </c>
      <c r="C44" s="296">
        <v>2.5566666666666666</v>
      </c>
      <c r="D44" s="284">
        <v>2.61</v>
      </c>
      <c r="E44" s="284">
        <v>3</v>
      </c>
      <c r="F44" s="284">
        <v>2.2766666666666668</v>
      </c>
      <c r="G44" s="286">
        <v>2.5566666666666666</v>
      </c>
    </row>
    <row r="45" spans="2:12" ht="17" thickBot="1" x14ac:dyDescent="0.25">
      <c r="B45" s="155" t="s">
        <v>43</v>
      </c>
      <c r="C45" s="297">
        <v>2.5566666666666666</v>
      </c>
      <c r="D45" s="287">
        <v>2.6666666666666665</v>
      </c>
      <c r="E45" s="287">
        <v>2.5</v>
      </c>
      <c r="F45" s="287">
        <v>2.2200000000000002</v>
      </c>
      <c r="G45" s="288">
        <v>2.7766666666666668</v>
      </c>
    </row>
    <row r="47" spans="2:12" ht="17" thickBot="1" x14ac:dyDescent="0.25">
      <c r="B47" s="200"/>
      <c r="C47" s="426"/>
      <c r="D47" s="426"/>
      <c r="E47" s="426"/>
      <c r="F47" s="426"/>
      <c r="G47" s="426"/>
      <c r="H47" s="426"/>
    </row>
    <row r="48" spans="2:12" x14ac:dyDescent="0.2">
      <c r="B48" s="405" t="s">
        <v>34</v>
      </c>
      <c r="C48" s="268" t="s">
        <v>51</v>
      </c>
      <c r="D48" s="269"/>
      <c r="E48" s="270"/>
      <c r="G48" s="271" t="s">
        <v>73</v>
      </c>
      <c r="H48" s="272"/>
      <c r="I48" s="273"/>
    </row>
    <row r="49" spans="2:10" ht="34" x14ac:dyDescent="0.2">
      <c r="B49" s="406"/>
      <c r="C49" s="206" t="s">
        <v>39</v>
      </c>
      <c r="D49" s="148" t="s">
        <v>40</v>
      </c>
      <c r="E49" s="149" t="s">
        <v>41</v>
      </c>
      <c r="F49" s="283" t="s">
        <v>78</v>
      </c>
      <c r="G49" s="203" t="s">
        <v>39</v>
      </c>
      <c r="H49" s="148" t="s">
        <v>40</v>
      </c>
      <c r="I49" s="149" t="s">
        <v>41</v>
      </c>
    </row>
    <row r="50" spans="2:10" x14ac:dyDescent="0.2">
      <c r="B50" s="202" t="s">
        <v>10</v>
      </c>
      <c r="C50" s="146">
        <v>2.3333333333333299</v>
      </c>
      <c r="D50" s="147">
        <v>2.1666666666666665</v>
      </c>
      <c r="E50" s="207">
        <v>2</v>
      </c>
      <c r="F50" s="282">
        <f>AVERAGE(C50:E50)</f>
        <v>2.1666666666666656</v>
      </c>
      <c r="G50" s="204">
        <v>2.17</v>
      </c>
      <c r="H50" s="151">
        <v>2.5</v>
      </c>
      <c r="I50" s="152">
        <v>3</v>
      </c>
      <c r="J50" s="282">
        <f>AVERAGE(G50:I50)</f>
        <v>2.5566666666666666</v>
      </c>
    </row>
    <row r="51" spans="2:10" x14ac:dyDescent="0.2">
      <c r="B51" s="202" t="s">
        <v>14</v>
      </c>
      <c r="C51" s="146">
        <v>1.8333333333333333</v>
      </c>
      <c r="D51" s="147">
        <v>2.6666666666666665</v>
      </c>
      <c r="E51" s="207">
        <v>2.8333333333333335</v>
      </c>
      <c r="F51" s="282">
        <f t="shared" ref="F51:F53" si="9">AVERAGE(C51:E51)</f>
        <v>2.4444444444444446</v>
      </c>
      <c r="G51" s="204">
        <v>2.17</v>
      </c>
      <c r="H51" s="151">
        <v>3</v>
      </c>
      <c r="I51" s="152">
        <v>2</v>
      </c>
      <c r="J51" s="282">
        <f t="shared" ref="J51:J94" si="10">AVERAGE(G51:I51)</f>
        <v>2.39</v>
      </c>
    </row>
    <row r="52" spans="2:10" x14ac:dyDescent="0.2">
      <c r="B52" s="202" t="s">
        <v>42</v>
      </c>
      <c r="C52" s="146">
        <v>2.1666666666666665</v>
      </c>
      <c r="D52" s="147">
        <v>1.8333333333333333</v>
      </c>
      <c r="E52" s="207">
        <v>2.1666666666666665</v>
      </c>
      <c r="F52" s="282">
        <f t="shared" si="9"/>
        <v>2.0555555555555554</v>
      </c>
      <c r="G52" s="204">
        <v>2.67</v>
      </c>
      <c r="H52" s="151">
        <v>3</v>
      </c>
      <c r="I52" s="152">
        <v>2</v>
      </c>
      <c r="J52" s="282">
        <f t="shared" si="10"/>
        <v>2.5566666666666666</v>
      </c>
    </row>
    <row r="53" spans="2:10" x14ac:dyDescent="0.2">
      <c r="B53" s="202" t="s">
        <v>43</v>
      </c>
      <c r="C53" s="146">
        <v>2.5</v>
      </c>
      <c r="D53" s="147">
        <v>1.3333333333333333</v>
      </c>
      <c r="E53" s="207">
        <v>2.1666666666666665</v>
      </c>
      <c r="F53" s="282">
        <f t="shared" si="9"/>
        <v>2</v>
      </c>
      <c r="G53" s="204">
        <v>2.33</v>
      </c>
      <c r="H53" s="151">
        <v>2.67</v>
      </c>
      <c r="I53" s="152">
        <v>2.67</v>
      </c>
      <c r="J53" s="282">
        <f t="shared" si="10"/>
        <v>2.5566666666666666</v>
      </c>
    </row>
    <row r="54" spans="2:10" x14ac:dyDescent="0.2">
      <c r="B54" s="202" t="s">
        <v>44</v>
      </c>
      <c r="C54" s="208">
        <f>AVERAGE(C50:C53)</f>
        <v>2.2083333333333326</v>
      </c>
      <c r="D54" s="153">
        <f t="shared" ref="D54:E54" si="11">AVERAGE(D50:D53)</f>
        <v>1.9999999999999998</v>
      </c>
      <c r="E54" s="154">
        <f t="shared" si="11"/>
        <v>2.2916666666666665</v>
      </c>
      <c r="F54" s="282">
        <f>AVERAGE(F50:F53)</f>
        <v>2.1666666666666665</v>
      </c>
      <c r="G54" s="205">
        <f>AVERAGE(G50:G53)</f>
        <v>2.335</v>
      </c>
      <c r="H54" s="153">
        <f t="shared" ref="H54:I54" si="12">AVERAGE(H50:H53)</f>
        <v>2.7925</v>
      </c>
      <c r="I54" s="154">
        <f t="shared" si="12"/>
        <v>2.4175</v>
      </c>
      <c r="J54" s="282">
        <f t="shared" si="10"/>
        <v>2.5150000000000001</v>
      </c>
    </row>
    <row r="55" spans="2:10" ht="17" thickBot="1" x14ac:dyDescent="0.25">
      <c r="B55" s="202" t="s">
        <v>45</v>
      </c>
      <c r="C55" s="262">
        <f>AVERAGE(C54:E54)</f>
        <v>2.1666666666666661</v>
      </c>
      <c r="D55" s="263"/>
      <c r="E55" s="264"/>
      <c r="G55" s="265">
        <f>AVERAGE(G54:I54)</f>
        <v>2.5150000000000001</v>
      </c>
      <c r="H55" s="266"/>
      <c r="I55" s="267"/>
      <c r="J55" s="282"/>
    </row>
    <row r="56" spans="2:10" ht="22" thickBot="1" x14ac:dyDescent="0.25">
      <c r="B56" s="155" t="s">
        <v>61</v>
      </c>
      <c r="C56" s="279">
        <f>AVERAGE(C55:I55)</f>
        <v>2.3408333333333333</v>
      </c>
      <c r="D56" s="279"/>
      <c r="E56" s="279"/>
      <c r="G56" s="280"/>
      <c r="H56" s="280"/>
      <c r="I56" s="281"/>
      <c r="J56" s="282"/>
    </row>
    <row r="57" spans="2:10" ht="17" thickBot="1" x14ac:dyDescent="0.25">
      <c r="B57" s="201"/>
      <c r="C57" s="274"/>
      <c r="D57" s="274"/>
      <c r="E57" s="274"/>
      <c r="F57" s="274"/>
      <c r="J57" s="282"/>
    </row>
    <row r="58" spans="2:10" x14ac:dyDescent="0.2">
      <c r="B58" s="405" t="s">
        <v>35</v>
      </c>
      <c r="C58" s="268" t="s">
        <v>51</v>
      </c>
      <c r="D58" s="269"/>
      <c r="E58" s="270"/>
      <c r="G58" s="271" t="s">
        <v>73</v>
      </c>
      <c r="H58" s="272"/>
      <c r="I58" s="273"/>
      <c r="J58" s="282"/>
    </row>
    <row r="59" spans="2:10" ht="34" x14ac:dyDescent="0.2">
      <c r="B59" s="406"/>
      <c r="C59" s="206" t="s">
        <v>39</v>
      </c>
      <c r="D59" s="148" t="s">
        <v>40</v>
      </c>
      <c r="E59" s="149" t="s">
        <v>41</v>
      </c>
      <c r="G59" s="203" t="s">
        <v>39</v>
      </c>
      <c r="H59" s="148" t="s">
        <v>40</v>
      </c>
      <c r="I59" s="149" t="s">
        <v>41</v>
      </c>
      <c r="J59" s="282"/>
    </row>
    <row r="60" spans="2:10" x14ac:dyDescent="0.2">
      <c r="B60" s="202" t="s">
        <v>10</v>
      </c>
      <c r="C60" s="146">
        <v>2.5</v>
      </c>
      <c r="D60" s="147">
        <v>1.83</v>
      </c>
      <c r="E60" s="207">
        <v>2</v>
      </c>
      <c r="F60" s="282">
        <f>AVERAGE(C60:E60)</f>
        <v>2.11</v>
      </c>
      <c r="G60" s="204">
        <v>3</v>
      </c>
      <c r="H60" s="151">
        <v>2.67</v>
      </c>
      <c r="I60" s="152">
        <v>2.67</v>
      </c>
      <c r="J60" s="282">
        <f t="shared" si="10"/>
        <v>2.78</v>
      </c>
    </row>
    <row r="61" spans="2:10" x14ac:dyDescent="0.2">
      <c r="B61" s="202" t="s">
        <v>14</v>
      </c>
      <c r="C61" s="146">
        <v>2.33</v>
      </c>
      <c r="D61" s="147">
        <v>2.5</v>
      </c>
      <c r="E61" s="207">
        <v>2.33</v>
      </c>
      <c r="F61" s="282">
        <f t="shared" ref="F61:F63" si="13">AVERAGE(C61:E61)</f>
        <v>2.3866666666666667</v>
      </c>
      <c r="G61" s="204">
        <v>2.83</v>
      </c>
      <c r="H61" s="151">
        <v>3</v>
      </c>
      <c r="I61" s="152">
        <v>2.17</v>
      </c>
      <c r="J61" s="282">
        <f t="shared" si="10"/>
        <v>2.6666666666666665</v>
      </c>
    </row>
    <row r="62" spans="2:10" x14ac:dyDescent="0.2">
      <c r="B62" s="202" t="s">
        <v>42</v>
      </c>
      <c r="C62" s="146">
        <v>1.83</v>
      </c>
      <c r="D62" s="147">
        <v>2</v>
      </c>
      <c r="E62" s="207">
        <v>1.33</v>
      </c>
      <c r="F62" s="282">
        <f t="shared" si="13"/>
        <v>1.72</v>
      </c>
      <c r="G62" s="204">
        <v>2.83</v>
      </c>
      <c r="H62" s="151">
        <v>3</v>
      </c>
      <c r="I62" s="152">
        <v>2</v>
      </c>
      <c r="J62" s="282">
        <f t="shared" si="10"/>
        <v>2.61</v>
      </c>
    </row>
    <row r="63" spans="2:10" x14ac:dyDescent="0.2">
      <c r="B63" s="202" t="s">
        <v>43</v>
      </c>
      <c r="C63" s="146">
        <v>2.17</v>
      </c>
      <c r="D63" s="147">
        <v>2.17</v>
      </c>
      <c r="E63" s="207">
        <v>1.83</v>
      </c>
      <c r="F63" s="282">
        <f t="shared" si="13"/>
        <v>2.0566666666666666</v>
      </c>
      <c r="G63" s="204">
        <v>3</v>
      </c>
      <c r="H63" s="151">
        <v>3</v>
      </c>
      <c r="I63" s="152">
        <v>2</v>
      </c>
      <c r="J63" s="282">
        <f t="shared" si="10"/>
        <v>2.6666666666666665</v>
      </c>
    </row>
    <row r="64" spans="2:10" x14ac:dyDescent="0.2">
      <c r="B64" s="202" t="s">
        <v>44</v>
      </c>
      <c r="C64" s="208">
        <f>AVERAGE(C60:C63)</f>
        <v>2.2075</v>
      </c>
      <c r="D64" s="153">
        <f t="shared" ref="D64" si="14">AVERAGE(D60:D63)</f>
        <v>2.125</v>
      </c>
      <c r="E64" s="154">
        <f>AVERAGE(E60:E63)</f>
        <v>1.8725000000000001</v>
      </c>
      <c r="F64" s="282">
        <f>AVERAGE(F60:F63)</f>
        <v>2.0683333333333334</v>
      </c>
      <c r="G64" s="205">
        <f>AVERAGE(G60:G63)</f>
        <v>2.915</v>
      </c>
      <c r="H64" s="153">
        <f t="shared" ref="H64:I64" si="15">AVERAGE(H60:H63)</f>
        <v>2.9175</v>
      </c>
      <c r="I64" s="154">
        <f t="shared" si="15"/>
        <v>2.21</v>
      </c>
      <c r="J64" s="282">
        <f t="shared" si="10"/>
        <v>2.6808333333333336</v>
      </c>
    </row>
    <row r="65" spans="2:10" ht="17" thickBot="1" x14ac:dyDescent="0.25">
      <c r="B65" s="202" t="s">
        <v>45</v>
      </c>
      <c r="C65" s="262">
        <f>AVERAGE(C64:E64)</f>
        <v>2.0683333333333334</v>
      </c>
      <c r="D65" s="263"/>
      <c r="E65" s="264"/>
      <c r="G65" s="265">
        <f>AVERAGE(G64:I64)</f>
        <v>2.6808333333333336</v>
      </c>
      <c r="H65" s="266"/>
      <c r="I65" s="267"/>
      <c r="J65" s="282"/>
    </row>
    <row r="66" spans="2:10" ht="22" thickBot="1" x14ac:dyDescent="0.25">
      <c r="B66" s="155" t="s">
        <v>61</v>
      </c>
      <c r="C66" s="279">
        <f>AVERAGE(C65:I65)</f>
        <v>2.3745833333333337</v>
      </c>
      <c r="D66" s="279"/>
      <c r="E66" s="279"/>
      <c r="G66" s="280"/>
      <c r="H66" s="280"/>
      <c r="I66" s="281"/>
      <c r="J66" s="282"/>
    </row>
    <row r="67" spans="2:10" ht="17" thickBot="1" x14ac:dyDescent="0.25">
      <c r="B67" s="201"/>
      <c r="C67" s="274"/>
      <c r="D67" s="274"/>
      <c r="E67" s="274"/>
      <c r="F67" s="274"/>
      <c r="J67" s="282"/>
    </row>
    <row r="68" spans="2:10" x14ac:dyDescent="0.2">
      <c r="B68" s="405" t="s">
        <v>36</v>
      </c>
      <c r="C68" s="268" t="s">
        <v>51</v>
      </c>
      <c r="D68" s="269"/>
      <c r="E68" s="270"/>
      <c r="G68" s="271" t="s">
        <v>73</v>
      </c>
      <c r="H68" s="272"/>
      <c r="I68" s="273"/>
      <c r="J68" s="282"/>
    </row>
    <row r="69" spans="2:10" ht="34" x14ac:dyDescent="0.2">
      <c r="B69" s="406"/>
      <c r="C69" s="206" t="s">
        <v>39</v>
      </c>
      <c r="D69" s="148" t="s">
        <v>40</v>
      </c>
      <c r="E69" s="149" t="s">
        <v>41</v>
      </c>
      <c r="G69" s="203" t="s">
        <v>39</v>
      </c>
      <c r="H69" s="148" t="s">
        <v>40</v>
      </c>
      <c r="I69" s="149" t="s">
        <v>41</v>
      </c>
      <c r="J69" s="282"/>
    </row>
    <row r="70" spans="2:10" x14ac:dyDescent="0.2">
      <c r="B70" s="202" t="s">
        <v>10</v>
      </c>
      <c r="C70" s="146">
        <v>3</v>
      </c>
      <c r="D70" s="147">
        <v>2.83</v>
      </c>
      <c r="E70" s="207">
        <v>2.83</v>
      </c>
      <c r="F70" s="282">
        <f>AVERAGE(C70:E70)</f>
        <v>2.8866666666666667</v>
      </c>
      <c r="G70" s="204">
        <v>3</v>
      </c>
      <c r="H70" s="151">
        <v>3</v>
      </c>
      <c r="I70" s="152">
        <v>2.83</v>
      </c>
      <c r="J70" s="282">
        <f t="shared" si="10"/>
        <v>2.9433333333333334</v>
      </c>
    </row>
    <row r="71" spans="2:10" x14ac:dyDescent="0.2">
      <c r="B71" s="202" t="s">
        <v>14</v>
      </c>
      <c r="C71" s="146">
        <v>3</v>
      </c>
      <c r="D71" s="147">
        <v>1.67</v>
      </c>
      <c r="E71" s="207">
        <v>3</v>
      </c>
      <c r="F71" s="282">
        <f t="shared" ref="F71:F73" si="16">AVERAGE(C71:E71)</f>
        <v>2.5566666666666666</v>
      </c>
      <c r="G71" s="204">
        <v>3</v>
      </c>
      <c r="H71" s="151">
        <v>3</v>
      </c>
      <c r="I71" s="152">
        <v>3</v>
      </c>
      <c r="J71" s="282">
        <f t="shared" si="10"/>
        <v>3</v>
      </c>
    </row>
    <row r="72" spans="2:10" x14ac:dyDescent="0.2">
      <c r="B72" s="202" t="s">
        <v>42</v>
      </c>
      <c r="C72" s="146">
        <v>2.67</v>
      </c>
      <c r="D72" s="147">
        <v>1.5</v>
      </c>
      <c r="E72" s="207">
        <v>2.17</v>
      </c>
      <c r="F72" s="282">
        <f t="shared" si="16"/>
        <v>2.1133333333333333</v>
      </c>
      <c r="G72" s="204">
        <v>3</v>
      </c>
      <c r="H72" s="151">
        <v>3</v>
      </c>
      <c r="I72" s="152">
        <v>3</v>
      </c>
      <c r="J72" s="282">
        <f t="shared" si="10"/>
        <v>3</v>
      </c>
    </row>
    <row r="73" spans="2:10" x14ac:dyDescent="0.2">
      <c r="B73" s="202" t="s">
        <v>43</v>
      </c>
      <c r="C73" s="146">
        <v>2</v>
      </c>
      <c r="D73" s="147">
        <v>1.33</v>
      </c>
      <c r="E73" s="207">
        <v>1.17</v>
      </c>
      <c r="F73" s="282">
        <f t="shared" si="16"/>
        <v>1.5</v>
      </c>
      <c r="G73" s="204">
        <v>2</v>
      </c>
      <c r="H73" s="151">
        <v>2.67</v>
      </c>
      <c r="I73" s="152">
        <v>2.83</v>
      </c>
      <c r="J73" s="282">
        <f t="shared" si="10"/>
        <v>2.5</v>
      </c>
    </row>
    <row r="74" spans="2:10" x14ac:dyDescent="0.2">
      <c r="B74" s="202" t="s">
        <v>44</v>
      </c>
      <c r="C74" s="208">
        <f>AVERAGE(C70:C73)</f>
        <v>2.6675</v>
      </c>
      <c r="D74" s="153">
        <f t="shared" ref="D74:E74" si="17">AVERAGE(D70:D73)</f>
        <v>1.8325</v>
      </c>
      <c r="E74" s="154">
        <f t="shared" si="17"/>
        <v>2.2925</v>
      </c>
      <c r="F74" s="282">
        <f>AVERAGE(F70:F73)</f>
        <v>2.2641666666666667</v>
      </c>
      <c r="G74" s="205">
        <f>AVERAGE(G70:G73)</f>
        <v>2.75</v>
      </c>
      <c r="H74" s="153">
        <f t="shared" ref="H74:I74" si="18">AVERAGE(H70:H73)</f>
        <v>2.9175</v>
      </c>
      <c r="I74" s="154">
        <f t="shared" si="18"/>
        <v>2.915</v>
      </c>
      <c r="J74" s="282">
        <f t="shared" si="10"/>
        <v>2.8608333333333333</v>
      </c>
    </row>
    <row r="75" spans="2:10" ht="17" thickBot="1" x14ac:dyDescent="0.25">
      <c r="B75" s="202" t="s">
        <v>45</v>
      </c>
      <c r="C75" s="262">
        <f>AVERAGE(C74:E74)</f>
        <v>2.2641666666666667</v>
      </c>
      <c r="D75" s="263"/>
      <c r="E75" s="264"/>
      <c r="G75" s="265">
        <f>AVERAGE(G74:I74)</f>
        <v>2.8608333333333333</v>
      </c>
      <c r="H75" s="266"/>
      <c r="I75" s="267"/>
      <c r="J75" s="282"/>
    </row>
    <row r="76" spans="2:10" ht="22" thickBot="1" x14ac:dyDescent="0.25">
      <c r="B76" s="155" t="s">
        <v>61</v>
      </c>
      <c r="C76" s="279">
        <f>AVERAGE(C75:I75)</f>
        <v>2.5625</v>
      </c>
      <c r="D76" s="279"/>
      <c r="E76" s="279"/>
      <c r="G76" s="280"/>
      <c r="H76" s="280"/>
      <c r="I76" s="281"/>
      <c r="J76" s="282"/>
    </row>
    <row r="77" spans="2:10" ht="17" thickBot="1" x14ac:dyDescent="0.25">
      <c r="B77" s="201"/>
      <c r="C77" s="274"/>
      <c r="D77" s="274"/>
      <c r="E77" s="274"/>
      <c r="F77" s="274"/>
      <c r="J77" s="282"/>
    </row>
    <row r="78" spans="2:10" x14ac:dyDescent="0.2">
      <c r="B78" s="405" t="s">
        <v>37</v>
      </c>
      <c r="C78" s="268" t="s">
        <v>51</v>
      </c>
      <c r="D78" s="269"/>
      <c r="E78" s="270"/>
      <c r="G78" s="271" t="s">
        <v>73</v>
      </c>
      <c r="H78" s="272"/>
      <c r="I78" s="273"/>
      <c r="J78" s="282"/>
    </row>
    <row r="79" spans="2:10" ht="34" x14ac:dyDescent="0.2">
      <c r="B79" s="406"/>
      <c r="C79" s="206" t="s">
        <v>39</v>
      </c>
      <c r="D79" s="148" t="s">
        <v>40</v>
      </c>
      <c r="E79" s="149" t="s">
        <v>41</v>
      </c>
      <c r="G79" s="203" t="s">
        <v>39</v>
      </c>
      <c r="H79" s="148" t="s">
        <v>40</v>
      </c>
      <c r="I79" s="149" t="s">
        <v>41</v>
      </c>
      <c r="J79" s="282"/>
    </row>
    <row r="80" spans="2:10" x14ac:dyDescent="0.2">
      <c r="B80" s="202" t="s">
        <v>10</v>
      </c>
      <c r="C80" s="146">
        <v>2</v>
      </c>
      <c r="D80" s="147">
        <v>2</v>
      </c>
      <c r="E80" s="207">
        <v>1.67</v>
      </c>
      <c r="F80" s="282">
        <f>AVERAGE(C80:E80)</f>
        <v>1.89</v>
      </c>
      <c r="G80" s="204">
        <v>2.5</v>
      </c>
      <c r="H80" s="151">
        <v>1.67</v>
      </c>
      <c r="I80" s="152">
        <v>1.67</v>
      </c>
      <c r="J80" s="282">
        <f t="shared" si="10"/>
        <v>1.9466666666666665</v>
      </c>
    </row>
    <row r="81" spans="2:10" x14ac:dyDescent="0.2">
      <c r="B81" s="202" t="s">
        <v>14</v>
      </c>
      <c r="C81" s="146">
        <v>2.5</v>
      </c>
      <c r="D81" s="147">
        <v>1.5</v>
      </c>
      <c r="E81" s="207">
        <v>2.17</v>
      </c>
      <c r="F81" s="282">
        <f t="shared" ref="F81:F83" si="19">AVERAGE(C81:E81)</f>
        <v>2.0566666666666666</v>
      </c>
      <c r="G81" s="204">
        <v>2.67</v>
      </c>
      <c r="H81" s="151">
        <v>2.5</v>
      </c>
      <c r="I81" s="152">
        <v>2.17</v>
      </c>
      <c r="J81" s="282">
        <f t="shared" si="10"/>
        <v>2.4466666666666668</v>
      </c>
    </row>
    <row r="82" spans="2:10" x14ac:dyDescent="0.2">
      <c r="B82" s="202" t="s">
        <v>42</v>
      </c>
      <c r="C82" s="146">
        <v>2</v>
      </c>
      <c r="D82" s="147">
        <v>2</v>
      </c>
      <c r="E82" s="207">
        <v>2.17</v>
      </c>
      <c r="F82" s="282">
        <f t="shared" si="19"/>
        <v>2.0566666666666666</v>
      </c>
      <c r="G82" s="204">
        <v>2.5</v>
      </c>
      <c r="H82" s="151">
        <v>1.83</v>
      </c>
      <c r="I82" s="152">
        <v>2.5</v>
      </c>
      <c r="J82" s="282">
        <f t="shared" si="10"/>
        <v>2.2766666666666668</v>
      </c>
    </row>
    <row r="83" spans="2:10" x14ac:dyDescent="0.2">
      <c r="B83" s="202" t="s">
        <v>43</v>
      </c>
      <c r="C83" s="146">
        <v>2</v>
      </c>
      <c r="D83" s="147">
        <v>1.17</v>
      </c>
      <c r="E83" s="207">
        <v>2.5</v>
      </c>
      <c r="F83" s="282">
        <f t="shared" si="19"/>
        <v>1.89</v>
      </c>
      <c r="G83" s="204">
        <v>3</v>
      </c>
      <c r="H83" s="151">
        <v>1.33</v>
      </c>
      <c r="I83" s="152">
        <v>2.33</v>
      </c>
      <c r="J83" s="282">
        <f t="shared" si="10"/>
        <v>2.2200000000000002</v>
      </c>
    </row>
    <row r="84" spans="2:10" ht="16" customHeight="1" x14ac:dyDescent="0.2">
      <c r="B84" s="202" t="s">
        <v>44</v>
      </c>
      <c r="C84" s="208">
        <f>AVERAGE(C80:C83)</f>
        <v>2.125</v>
      </c>
      <c r="D84" s="153">
        <f t="shared" ref="D84:E84" si="20">AVERAGE(D80:D83)</f>
        <v>1.6675</v>
      </c>
      <c r="E84" s="154">
        <f t="shared" si="20"/>
        <v>2.1274999999999999</v>
      </c>
      <c r="F84" s="282">
        <f>AVERAGE(F80:F83)</f>
        <v>1.9733333333333332</v>
      </c>
      <c r="G84" s="205">
        <f>AVERAGE(G80:G83)</f>
        <v>2.6675</v>
      </c>
      <c r="H84" s="153">
        <f t="shared" ref="H84:I84" si="21">AVERAGE(H80:H83)</f>
        <v>1.8325</v>
      </c>
      <c r="I84" s="154">
        <f t="shared" si="21"/>
        <v>2.1675</v>
      </c>
      <c r="J84" s="282">
        <f t="shared" si="10"/>
        <v>2.2225000000000001</v>
      </c>
    </row>
    <row r="85" spans="2:10" ht="17" thickBot="1" x14ac:dyDescent="0.25">
      <c r="B85" s="202" t="s">
        <v>45</v>
      </c>
      <c r="C85" s="262">
        <f>AVERAGE(C84:E84)</f>
        <v>1.9733333333333334</v>
      </c>
      <c r="D85" s="263"/>
      <c r="E85" s="264"/>
      <c r="G85" s="265">
        <f>AVERAGE(G84:I84)</f>
        <v>2.2225000000000001</v>
      </c>
      <c r="H85" s="266"/>
      <c r="I85" s="267"/>
      <c r="J85" s="282"/>
    </row>
    <row r="86" spans="2:10" ht="22" thickBot="1" x14ac:dyDescent="0.25">
      <c r="B86" s="155" t="s">
        <v>61</v>
      </c>
      <c r="C86" s="279">
        <f>AVERAGE(C85:I85)</f>
        <v>2.0979166666666669</v>
      </c>
      <c r="D86" s="279"/>
      <c r="E86" s="279"/>
      <c r="G86" s="280"/>
      <c r="H86" s="280"/>
      <c r="I86" s="281"/>
      <c r="J86" s="282"/>
    </row>
    <row r="87" spans="2:10" ht="17" thickBot="1" x14ac:dyDescent="0.25">
      <c r="B87" s="201"/>
      <c r="C87" s="274"/>
      <c r="D87" s="274"/>
      <c r="E87" s="274"/>
      <c r="F87" s="274"/>
      <c r="J87" s="282"/>
    </row>
    <row r="88" spans="2:10" x14ac:dyDescent="0.2">
      <c r="B88" s="407" t="s">
        <v>38</v>
      </c>
      <c r="C88" s="268" t="s">
        <v>51</v>
      </c>
      <c r="D88" s="269"/>
      <c r="E88" s="270"/>
      <c r="G88" s="271" t="s">
        <v>73</v>
      </c>
      <c r="H88" s="272"/>
      <c r="I88" s="273"/>
      <c r="J88" s="282"/>
    </row>
    <row r="89" spans="2:10" ht="34" x14ac:dyDescent="0.2">
      <c r="B89" s="408"/>
      <c r="C89" s="206" t="s">
        <v>39</v>
      </c>
      <c r="D89" s="148" t="s">
        <v>40</v>
      </c>
      <c r="E89" s="149" t="s">
        <v>41</v>
      </c>
      <c r="G89" s="203" t="s">
        <v>39</v>
      </c>
      <c r="H89" s="148" t="s">
        <v>40</v>
      </c>
      <c r="I89" s="149" t="s">
        <v>41</v>
      </c>
      <c r="J89" s="282"/>
    </row>
    <row r="90" spans="2:10" x14ac:dyDescent="0.2">
      <c r="B90" s="202" t="s">
        <v>10</v>
      </c>
      <c r="C90" s="146">
        <v>2.5</v>
      </c>
      <c r="D90" s="147">
        <v>1.67</v>
      </c>
      <c r="E90" s="207">
        <v>2</v>
      </c>
      <c r="F90" s="282">
        <f>AVERAGE(C90:E90)</f>
        <v>2.0566666666666666</v>
      </c>
      <c r="G90" s="204">
        <v>3</v>
      </c>
      <c r="H90" s="151">
        <v>2.17</v>
      </c>
      <c r="I90" s="152">
        <v>3</v>
      </c>
      <c r="J90" s="282">
        <f t="shared" si="10"/>
        <v>2.7233333333333332</v>
      </c>
    </row>
    <row r="91" spans="2:10" x14ac:dyDescent="0.2">
      <c r="B91" s="202" t="s">
        <v>14</v>
      </c>
      <c r="C91" s="146">
        <v>1.83</v>
      </c>
      <c r="D91" s="147">
        <v>2</v>
      </c>
      <c r="E91" s="207">
        <v>2.33</v>
      </c>
      <c r="F91" s="282">
        <f t="shared" ref="F91:F93" si="22">AVERAGE(C91:E91)</f>
        <v>2.0533333333333332</v>
      </c>
      <c r="G91" s="204">
        <v>2.67</v>
      </c>
      <c r="H91" s="151">
        <v>2.83</v>
      </c>
      <c r="I91" s="152">
        <v>2.83</v>
      </c>
      <c r="J91" s="282">
        <f t="shared" si="10"/>
        <v>2.7766666666666668</v>
      </c>
    </row>
    <row r="92" spans="2:10" x14ac:dyDescent="0.2">
      <c r="B92" s="202" t="s">
        <v>42</v>
      </c>
      <c r="C92" s="146">
        <v>2.17</v>
      </c>
      <c r="D92" s="147">
        <v>1.5</v>
      </c>
      <c r="E92" s="207">
        <v>1.67</v>
      </c>
      <c r="F92" s="282">
        <f t="shared" si="22"/>
        <v>1.78</v>
      </c>
      <c r="G92" s="204">
        <v>2.67</v>
      </c>
      <c r="H92" s="151">
        <v>2.17</v>
      </c>
      <c r="I92" s="152">
        <v>2.83</v>
      </c>
      <c r="J92" s="282">
        <f t="shared" si="10"/>
        <v>2.5566666666666666</v>
      </c>
    </row>
    <row r="93" spans="2:10" x14ac:dyDescent="0.2">
      <c r="B93" s="202" t="s">
        <v>43</v>
      </c>
      <c r="C93" s="146">
        <v>2.17</v>
      </c>
      <c r="D93" s="147">
        <v>1.83</v>
      </c>
      <c r="E93" s="207">
        <v>2.5</v>
      </c>
      <c r="F93" s="282">
        <f t="shared" si="22"/>
        <v>2.1666666666666665</v>
      </c>
      <c r="G93" s="204">
        <v>3</v>
      </c>
      <c r="H93" s="151">
        <v>2.33</v>
      </c>
      <c r="I93" s="152">
        <v>3</v>
      </c>
      <c r="J93" s="282">
        <f t="shared" si="10"/>
        <v>2.7766666666666668</v>
      </c>
    </row>
    <row r="94" spans="2:10" x14ac:dyDescent="0.2">
      <c r="B94" s="202" t="s">
        <v>44</v>
      </c>
      <c r="C94" s="208">
        <f>AVERAGE(C90:C93)</f>
        <v>2.1675</v>
      </c>
      <c r="D94" s="153">
        <f t="shared" ref="D94:E94" si="23">AVERAGE(D90:D93)</f>
        <v>1.75</v>
      </c>
      <c r="E94" s="154">
        <f t="shared" si="23"/>
        <v>2.125</v>
      </c>
      <c r="F94" s="282">
        <f>AVERAGE(F90:F93)</f>
        <v>2.0141666666666667</v>
      </c>
      <c r="G94" s="205">
        <f>AVERAGE(G90:G93)</f>
        <v>2.835</v>
      </c>
      <c r="H94" s="153">
        <f t="shared" ref="H94:I94" si="24">AVERAGE(H90:H93)</f>
        <v>2.375</v>
      </c>
      <c r="I94" s="154">
        <f t="shared" si="24"/>
        <v>2.915</v>
      </c>
      <c r="J94" s="282">
        <f t="shared" si="10"/>
        <v>2.7083333333333335</v>
      </c>
    </row>
    <row r="95" spans="2:10" ht="17" thickBot="1" x14ac:dyDescent="0.25">
      <c r="B95" s="202" t="s">
        <v>45</v>
      </c>
      <c r="C95" s="262">
        <f>AVERAGE(C94:E94)</f>
        <v>2.0141666666666667</v>
      </c>
      <c r="D95" s="263"/>
      <c r="E95" s="264"/>
      <c r="G95" s="265">
        <f>AVERAGE(G94:I94)</f>
        <v>2.7083333333333335</v>
      </c>
      <c r="H95" s="266"/>
      <c r="I95" s="267"/>
    </row>
    <row r="96" spans="2:10" ht="22" thickBot="1" x14ac:dyDescent="0.25">
      <c r="B96" s="155" t="s">
        <v>61</v>
      </c>
      <c r="C96" s="279">
        <f>AVERAGE(C95:I95)</f>
        <v>2.3612500000000001</v>
      </c>
      <c r="D96" s="279"/>
      <c r="E96" s="279"/>
      <c r="G96" s="280"/>
      <c r="H96" s="280"/>
      <c r="I96" s="281"/>
    </row>
  </sheetData>
  <mergeCells count="42">
    <mergeCell ref="C8:E8"/>
    <mergeCell ref="F8:H8"/>
    <mergeCell ref="I8:K8"/>
    <mergeCell ref="L8:N8"/>
    <mergeCell ref="O8:Q8"/>
    <mergeCell ref="C7:H7"/>
    <mergeCell ref="I7:N7"/>
    <mergeCell ref="O7:T7"/>
    <mergeCell ref="U7:Z7"/>
    <mergeCell ref="AA7:AF7"/>
    <mergeCell ref="C15:E15"/>
    <mergeCell ref="F15:H15"/>
    <mergeCell ref="I15:K15"/>
    <mergeCell ref="L15:N15"/>
    <mergeCell ref="O15:Q15"/>
    <mergeCell ref="R8:T8"/>
    <mergeCell ref="U8:W8"/>
    <mergeCell ref="X8:Z8"/>
    <mergeCell ref="AA8:AC8"/>
    <mergeCell ref="AD8:AF8"/>
    <mergeCell ref="C16:H16"/>
    <mergeCell ref="I16:N16"/>
    <mergeCell ref="O16:T16"/>
    <mergeCell ref="U16:Z16"/>
    <mergeCell ref="AA16:AF16"/>
    <mergeCell ref="R15:T15"/>
    <mergeCell ref="U15:W15"/>
    <mergeCell ref="X15:Z15"/>
    <mergeCell ref="AA15:AC15"/>
    <mergeCell ref="AD15:AF15"/>
    <mergeCell ref="B88:B89"/>
    <mergeCell ref="B78:B79"/>
    <mergeCell ref="B68:B69"/>
    <mergeCell ref="B58:B59"/>
    <mergeCell ref="C17:AF17"/>
    <mergeCell ref="C47:H47"/>
    <mergeCell ref="B48:B49"/>
    <mergeCell ref="C29:D29"/>
    <mergeCell ref="E29:F29"/>
    <mergeCell ref="G29:H29"/>
    <mergeCell ref="I29:J29"/>
    <mergeCell ref="K29:L29"/>
  </mergeCells>
  <conditionalFormatting sqref="C70:E73 G70:I73 C80:E83 G80:I83 C90:E93 G90:I93 C37:G40 C42:G45">
    <cfRule type="colorScale" priority="5">
      <colorScale>
        <cfvo type="num" val="0"/>
        <cfvo type="percentile" val="50"/>
        <cfvo type="num" val="3"/>
        <color rgb="FFFF0000"/>
        <color rgb="FFFFEB84"/>
        <color rgb="FF00B050"/>
      </colorScale>
    </cfRule>
  </conditionalFormatting>
  <conditionalFormatting sqref="C31:L34">
    <cfRule type="colorScale" priority="2">
      <colorScale>
        <cfvo type="num" val="0"/>
        <cfvo type="percentile" val="50"/>
        <cfvo type="num" val="3"/>
        <color rgb="FFFF0000"/>
        <color rgb="FFFFEB84"/>
        <color rgb="FF00B050"/>
      </colorScale>
    </cfRule>
  </conditionalFormatting>
  <conditionalFormatting sqref="G50:I53 C50:E53">
    <cfRule type="colorScale" priority="12">
      <colorScale>
        <cfvo type="num" val="0"/>
        <cfvo type="percentile" val="50"/>
        <cfvo type="num" val="3"/>
        <color rgb="FFFF0000"/>
        <color rgb="FFFFEB84"/>
        <color rgb="FF00B050"/>
      </colorScale>
    </cfRule>
    <cfRule type="colorScale" priority="13">
      <colorScale>
        <cfvo type="min"/>
        <cfvo type="percentile" val="50"/>
        <cfvo type="max"/>
        <color rgb="FFFF0000"/>
        <color rgb="FFFFFF00"/>
        <color rgb="FF00B050"/>
      </colorScale>
    </cfRule>
    <cfRule type="colorScale" priority="14">
      <colorScale>
        <cfvo type="num" val="0"/>
        <cfvo type="percentile" val="50"/>
        <cfvo type="num" val="3"/>
        <color rgb="FFFF0000"/>
        <color rgb="FFFFEB84"/>
        <color rgb="FF00B050"/>
      </colorScale>
    </cfRule>
  </conditionalFormatting>
  <conditionalFormatting sqref="G60:I63 C60:E63">
    <cfRule type="colorScale" priority="15">
      <colorScale>
        <cfvo type="num" val="0"/>
        <cfvo type="percentile" val="50"/>
        <cfvo type="num" val="3"/>
        <color rgb="FFFF0000"/>
        <color rgb="FFFFEB84"/>
        <color rgb="FF00B050"/>
      </colorScale>
    </cfRule>
    <cfRule type="colorScale" priority="16">
      <colorScale>
        <cfvo type="min"/>
        <cfvo type="percentile" val="50"/>
        <cfvo type="max"/>
        <color rgb="FFFF0000"/>
        <color rgb="FFFFEB84"/>
        <color rgb="FF00B050"/>
      </colorScale>
    </cfRule>
    <cfRule type="colorScale" priority="17">
      <colorScale>
        <cfvo type="min"/>
        <cfvo type="percentile" val="50"/>
        <cfvo type="max"/>
        <color rgb="FFFF0000"/>
        <color rgb="FFFFEB84"/>
        <color rgb="FF00B050"/>
      </colorScale>
    </cfRule>
  </conditionalFormatting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15B092-244C-5441-818E-800409B73DD3}">
  <dimension ref="B6:AG40"/>
  <sheetViews>
    <sheetView topLeftCell="A26" zoomScale="91" zoomScaleNormal="68" workbookViewId="0">
      <selection activeCell="G48" sqref="G48"/>
    </sheetView>
  </sheetViews>
  <sheetFormatPr baseColWidth="10" defaultRowHeight="16" x14ac:dyDescent="0.2"/>
  <cols>
    <col min="1" max="1" width="10.83203125" style="144"/>
    <col min="2" max="2" width="15.83203125" style="144" customWidth="1"/>
    <col min="3" max="16384" width="10.83203125" style="144"/>
  </cols>
  <sheetData>
    <row r="6" spans="2:33" ht="17" thickBot="1" x14ac:dyDescent="0.25"/>
    <row r="7" spans="2:33" x14ac:dyDescent="0.2">
      <c r="B7" s="145"/>
      <c r="C7" s="421" t="s">
        <v>34</v>
      </c>
      <c r="D7" s="421"/>
      <c r="E7" s="421"/>
      <c r="F7" s="421"/>
      <c r="G7" s="421"/>
      <c r="H7" s="421"/>
      <c r="I7" s="422"/>
      <c r="J7" s="421" t="s">
        <v>35</v>
      </c>
      <c r="K7" s="421"/>
      <c r="L7" s="421"/>
      <c r="M7" s="421"/>
      <c r="N7" s="421"/>
      <c r="O7" s="422"/>
      <c r="P7" s="421" t="s">
        <v>36</v>
      </c>
      <c r="Q7" s="421"/>
      <c r="R7" s="421"/>
      <c r="S7" s="421"/>
      <c r="T7" s="421"/>
      <c r="U7" s="422"/>
      <c r="V7" s="421" t="s">
        <v>37</v>
      </c>
      <c r="W7" s="421"/>
      <c r="X7" s="421"/>
      <c r="Y7" s="421"/>
      <c r="Z7" s="421"/>
      <c r="AA7" s="422"/>
      <c r="AB7" s="421" t="s">
        <v>38</v>
      </c>
      <c r="AC7" s="421"/>
      <c r="AD7" s="421"/>
      <c r="AE7" s="421"/>
      <c r="AF7" s="421"/>
      <c r="AG7" s="422"/>
    </row>
    <row r="8" spans="2:33" x14ac:dyDescent="0.2">
      <c r="B8" s="146"/>
      <c r="C8" s="433" t="s">
        <v>62</v>
      </c>
      <c r="D8" s="434"/>
      <c r="E8" s="434"/>
      <c r="F8" s="316"/>
      <c r="G8" s="435" t="s">
        <v>63</v>
      </c>
      <c r="H8" s="435"/>
      <c r="I8" s="436"/>
      <c r="J8" s="433" t="s">
        <v>62</v>
      </c>
      <c r="K8" s="434"/>
      <c r="L8" s="434"/>
      <c r="M8" s="435" t="s">
        <v>63</v>
      </c>
      <c r="N8" s="435"/>
      <c r="O8" s="436"/>
      <c r="P8" s="433" t="s">
        <v>62</v>
      </c>
      <c r="Q8" s="434"/>
      <c r="R8" s="434"/>
      <c r="S8" s="435" t="s">
        <v>63</v>
      </c>
      <c r="T8" s="435"/>
      <c r="U8" s="436"/>
      <c r="V8" s="433" t="s">
        <v>62</v>
      </c>
      <c r="W8" s="434"/>
      <c r="X8" s="434"/>
      <c r="Y8" s="435" t="s">
        <v>63</v>
      </c>
      <c r="Z8" s="435"/>
      <c r="AA8" s="436"/>
      <c r="AB8" s="433" t="s">
        <v>62</v>
      </c>
      <c r="AC8" s="434"/>
      <c r="AD8" s="434"/>
      <c r="AE8" s="435" t="s">
        <v>63</v>
      </c>
      <c r="AF8" s="435"/>
      <c r="AG8" s="436"/>
    </row>
    <row r="9" spans="2:33" ht="34" x14ac:dyDescent="0.2">
      <c r="B9" s="146"/>
      <c r="C9" s="148" t="s">
        <v>39</v>
      </c>
      <c r="D9" s="148" t="s">
        <v>40</v>
      </c>
      <c r="E9" s="148" t="s">
        <v>41</v>
      </c>
      <c r="F9" s="148"/>
      <c r="G9" s="148" t="s">
        <v>39</v>
      </c>
      <c r="H9" s="148" t="s">
        <v>40</v>
      </c>
      <c r="I9" s="149" t="s">
        <v>41</v>
      </c>
      <c r="J9" s="148" t="s">
        <v>39</v>
      </c>
      <c r="K9" s="148" t="s">
        <v>40</v>
      </c>
      <c r="L9" s="148" t="s">
        <v>41</v>
      </c>
      <c r="M9" s="148" t="s">
        <v>39</v>
      </c>
      <c r="N9" s="148" t="s">
        <v>40</v>
      </c>
      <c r="O9" s="149" t="s">
        <v>41</v>
      </c>
      <c r="P9" s="148" t="s">
        <v>39</v>
      </c>
      <c r="Q9" s="148" t="s">
        <v>40</v>
      </c>
      <c r="R9" s="148" t="s">
        <v>41</v>
      </c>
      <c r="S9" s="148" t="s">
        <v>39</v>
      </c>
      <c r="T9" s="148" t="s">
        <v>40</v>
      </c>
      <c r="U9" s="149" t="s">
        <v>41</v>
      </c>
      <c r="V9" s="148" t="s">
        <v>39</v>
      </c>
      <c r="W9" s="148" t="s">
        <v>40</v>
      </c>
      <c r="X9" s="148" t="s">
        <v>41</v>
      </c>
      <c r="Y9" s="148" t="s">
        <v>39</v>
      </c>
      <c r="Z9" s="148" t="s">
        <v>40</v>
      </c>
      <c r="AA9" s="149" t="s">
        <v>41</v>
      </c>
      <c r="AB9" s="148" t="s">
        <v>39</v>
      </c>
      <c r="AC9" s="148" t="s">
        <v>40</v>
      </c>
      <c r="AD9" s="148" t="s">
        <v>41</v>
      </c>
      <c r="AE9" s="148" t="s">
        <v>39</v>
      </c>
      <c r="AF9" s="148" t="s">
        <v>40</v>
      </c>
      <c r="AG9" s="149" t="s">
        <v>41</v>
      </c>
    </row>
    <row r="10" spans="2:33" ht="30" x14ac:dyDescent="0.2">
      <c r="B10" s="150" t="s">
        <v>10</v>
      </c>
      <c r="C10" s="147">
        <v>2.3333333333333299</v>
      </c>
      <c r="D10" s="147">
        <v>2.1666666666666665</v>
      </c>
      <c r="E10" s="147">
        <v>2</v>
      </c>
      <c r="F10" s="147"/>
      <c r="G10" s="151">
        <v>2.17</v>
      </c>
      <c r="H10" s="151">
        <v>2.5</v>
      </c>
      <c r="I10" s="152">
        <v>3</v>
      </c>
      <c r="J10" s="147">
        <v>2.5</v>
      </c>
      <c r="K10" s="147">
        <v>1.83</v>
      </c>
      <c r="L10" s="147">
        <v>2</v>
      </c>
      <c r="M10" s="151">
        <v>3</v>
      </c>
      <c r="N10" s="151">
        <v>2.67</v>
      </c>
      <c r="O10" s="152">
        <v>2.67</v>
      </c>
      <c r="P10" s="147">
        <v>3</v>
      </c>
      <c r="Q10" s="147">
        <v>2.83</v>
      </c>
      <c r="R10" s="147">
        <v>2.83</v>
      </c>
      <c r="S10" s="151">
        <v>3</v>
      </c>
      <c r="T10" s="151">
        <v>3</v>
      </c>
      <c r="U10" s="152">
        <v>2.83</v>
      </c>
      <c r="V10" s="147">
        <v>2</v>
      </c>
      <c r="W10" s="147">
        <v>2</v>
      </c>
      <c r="X10" s="147">
        <v>1.67</v>
      </c>
      <c r="Y10" s="151">
        <v>2.5</v>
      </c>
      <c r="Z10" s="151">
        <v>1.67</v>
      </c>
      <c r="AA10" s="152">
        <v>1.67</v>
      </c>
      <c r="AB10" s="147">
        <v>2.5</v>
      </c>
      <c r="AC10" s="147">
        <v>1.67</v>
      </c>
      <c r="AD10" s="147">
        <v>2</v>
      </c>
      <c r="AE10" s="151">
        <v>3</v>
      </c>
      <c r="AF10" s="151">
        <v>2.17</v>
      </c>
      <c r="AG10" s="152">
        <v>3</v>
      </c>
    </row>
    <row r="11" spans="2:33" x14ac:dyDescent="0.2">
      <c r="B11" s="150" t="s">
        <v>14</v>
      </c>
      <c r="C11" s="147">
        <v>1.8333333333333333</v>
      </c>
      <c r="D11" s="147">
        <v>2.6666666666666665</v>
      </c>
      <c r="E11" s="147">
        <v>2.8333333333333335</v>
      </c>
      <c r="F11" s="147"/>
      <c r="G11" s="151">
        <v>2.17</v>
      </c>
      <c r="H11" s="151">
        <v>3</v>
      </c>
      <c r="I11" s="152">
        <v>2</v>
      </c>
      <c r="J11" s="147">
        <v>2.33</v>
      </c>
      <c r="K11" s="147">
        <v>2.5</v>
      </c>
      <c r="L11" s="147">
        <v>2.33</v>
      </c>
      <c r="M11" s="151">
        <v>2.83</v>
      </c>
      <c r="N11" s="151">
        <v>3</v>
      </c>
      <c r="O11" s="152">
        <v>2.17</v>
      </c>
      <c r="P11" s="147">
        <v>3</v>
      </c>
      <c r="Q11" s="147">
        <v>1.67</v>
      </c>
      <c r="R11" s="147">
        <v>3</v>
      </c>
      <c r="S11" s="151">
        <v>3</v>
      </c>
      <c r="T11" s="151">
        <v>3</v>
      </c>
      <c r="U11" s="152">
        <v>3</v>
      </c>
      <c r="V11" s="147">
        <v>2.5</v>
      </c>
      <c r="W11" s="147">
        <v>1.5</v>
      </c>
      <c r="X11" s="147">
        <v>2.17</v>
      </c>
      <c r="Y11" s="151">
        <v>2.67</v>
      </c>
      <c r="Z11" s="151">
        <v>2.5</v>
      </c>
      <c r="AA11" s="152">
        <v>2.17</v>
      </c>
      <c r="AB11" s="147">
        <v>1.83</v>
      </c>
      <c r="AC11" s="147">
        <v>2</v>
      </c>
      <c r="AD11" s="147">
        <v>2.33</v>
      </c>
      <c r="AE11" s="151">
        <v>2.67</v>
      </c>
      <c r="AF11" s="151">
        <v>2.83</v>
      </c>
      <c r="AG11" s="152">
        <v>2.83</v>
      </c>
    </row>
    <row r="12" spans="2:33" ht="30" x14ac:dyDescent="0.2">
      <c r="B12" s="150" t="s">
        <v>42</v>
      </c>
      <c r="C12" s="147">
        <v>2.1666666666666665</v>
      </c>
      <c r="D12" s="147">
        <v>1.8333333333333333</v>
      </c>
      <c r="E12" s="147">
        <v>2.1666666666666665</v>
      </c>
      <c r="F12" s="147"/>
      <c r="G12" s="151">
        <v>2.67</v>
      </c>
      <c r="H12" s="151">
        <v>3</v>
      </c>
      <c r="I12" s="152">
        <v>2</v>
      </c>
      <c r="J12" s="147">
        <v>1.83</v>
      </c>
      <c r="K12" s="147">
        <v>2</v>
      </c>
      <c r="L12" s="147">
        <v>1.33</v>
      </c>
      <c r="M12" s="151">
        <v>2.83</v>
      </c>
      <c r="N12" s="151">
        <v>3</v>
      </c>
      <c r="O12" s="152">
        <v>2</v>
      </c>
      <c r="P12" s="147">
        <v>2.67</v>
      </c>
      <c r="Q12" s="147">
        <v>1.5</v>
      </c>
      <c r="R12" s="147">
        <v>2.17</v>
      </c>
      <c r="S12" s="151">
        <v>3</v>
      </c>
      <c r="T12" s="151">
        <v>3</v>
      </c>
      <c r="U12" s="152">
        <v>3</v>
      </c>
      <c r="V12" s="147">
        <v>2</v>
      </c>
      <c r="W12" s="147">
        <v>2</v>
      </c>
      <c r="X12" s="147">
        <v>2.17</v>
      </c>
      <c r="Y12" s="151">
        <v>2.5</v>
      </c>
      <c r="Z12" s="151">
        <v>1.83</v>
      </c>
      <c r="AA12" s="152">
        <v>2.5</v>
      </c>
      <c r="AB12" s="147">
        <v>2.17</v>
      </c>
      <c r="AC12" s="147">
        <v>1.5</v>
      </c>
      <c r="AD12" s="147">
        <v>1.67</v>
      </c>
      <c r="AE12" s="151">
        <v>2.67</v>
      </c>
      <c r="AF12" s="151">
        <v>2.17</v>
      </c>
      <c r="AG12" s="152">
        <v>2.83</v>
      </c>
    </row>
    <row r="13" spans="2:33" ht="45" x14ac:dyDescent="0.2">
      <c r="B13" s="150" t="s">
        <v>43</v>
      </c>
      <c r="C13" s="147">
        <v>2.5</v>
      </c>
      <c r="D13" s="147">
        <v>1.3333333333333333</v>
      </c>
      <c r="E13" s="147">
        <v>2.1666666666666665</v>
      </c>
      <c r="F13" s="147"/>
      <c r="G13" s="151">
        <v>2.33</v>
      </c>
      <c r="H13" s="151">
        <v>2.67</v>
      </c>
      <c r="I13" s="152">
        <v>2.67</v>
      </c>
      <c r="J13" s="147">
        <v>2.17</v>
      </c>
      <c r="K13" s="147">
        <v>2.17</v>
      </c>
      <c r="L13" s="147">
        <v>1.83</v>
      </c>
      <c r="M13" s="151">
        <v>3</v>
      </c>
      <c r="N13" s="151">
        <v>3</v>
      </c>
      <c r="O13" s="152">
        <v>2</v>
      </c>
      <c r="P13" s="147">
        <v>2</v>
      </c>
      <c r="Q13" s="147">
        <v>1.33</v>
      </c>
      <c r="R13" s="147">
        <v>1.17</v>
      </c>
      <c r="S13" s="151">
        <v>2</v>
      </c>
      <c r="T13" s="151">
        <v>2.67</v>
      </c>
      <c r="U13" s="152">
        <v>2.83</v>
      </c>
      <c r="V13" s="147">
        <v>2</v>
      </c>
      <c r="W13" s="147">
        <v>1.17</v>
      </c>
      <c r="X13" s="147">
        <v>2.5</v>
      </c>
      <c r="Y13" s="151">
        <v>3</v>
      </c>
      <c r="Z13" s="151">
        <v>1.33</v>
      </c>
      <c r="AA13" s="152">
        <v>2.33</v>
      </c>
      <c r="AB13" s="147">
        <v>2.17</v>
      </c>
      <c r="AC13" s="147">
        <v>1.83</v>
      </c>
      <c r="AD13" s="147">
        <v>2.5</v>
      </c>
      <c r="AE13" s="151">
        <v>3</v>
      </c>
      <c r="AF13" s="151">
        <v>2.33</v>
      </c>
      <c r="AG13" s="152">
        <v>3</v>
      </c>
    </row>
    <row r="14" spans="2:33" x14ac:dyDescent="0.2">
      <c r="B14" s="150" t="s">
        <v>44</v>
      </c>
      <c r="C14" s="153">
        <f>AVERAGE(C10:C13)</f>
        <v>2.2083333333333326</v>
      </c>
      <c r="D14" s="153">
        <f t="shared" ref="D14:I14" si="0">AVERAGE(D10:D13)</f>
        <v>1.9999999999999998</v>
      </c>
      <c r="E14" s="153">
        <f t="shared" si="0"/>
        <v>2.2916666666666665</v>
      </c>
      <c r="F14" s="153"/>
      <c r="G14" s="153">
        <f>AVERAGE(G10:G13)</f>
        <v>2.335</v>
      </c>
      <c r="H14" s="153">
        <f t="shared" si="0"/>
        <v>2.7925</v>
      </c>
      <c r="I14" s="154">
        <f t="shared" si="0"/>
        <v>2.4175</v>
      </c>
      <c r="J14" s="153">
        <f>AVERAGE(J10:J13)</f>
        <v>2.2075</v>
      </c>
      <c r="K14" s="153">
        <f t="shared" ref="K14" si="1">AVERAGE(K10:K13)</f>
        <v>2.125</v>
      </c>
      <c r="L14" s="153">
        <f>AVERAGE(L10:L13)</f>
        <v>1.8725000000000001</v>
      </c>
      <c r="M14" s="153">
        <f>AVERAGE(M10:M13)</f>
        <v>2.915</v>
      </c>
      <c r="N14" s="153">
        <f t="shared" ref="N14:O14" si="2">AVERAGE(N10:N13)</f>
        <v>2.9175</v>
      </c>
      <c r="O14" s="154">
        <f t="shared" si="2"/>
        <v>2.21</v>
      </c>
      <c r="P14" s="153">
        <f>AVERAGE(P10:P13)</f>
        <v>2.6675</v>
      </c>
      <c r="Q14" s="153">
        <f t="shared" ref="Q14:R14" si="3">AVERAGE(Q10:Q13)</f>
        <v>1.8325</v>
      </c>
      <c r="R14" s="153">
        <f t="shared" si="3"/>
        <v>2.2925</v>
      </c>
      <c r="S14" s="153">
        <f>AVERAGE(S10:S13)</f>
        <v>2.75</v>
      </c>
      <c r="T14" s="153">
        <f t="shared" ref="T14:U14" si="4">AVERAGE(T10:T13)</f>
        <v>2.9175</v>
      </c>
      <c r="U14" s="154">
        <f t="shared" si="4"/>
        <v>2.915</v>
      </c>
      <c r="V14" s="153">
        <f>AVERAGE(V10:V13)</f>
        <v>2.125</v>
      </c>
      <c r="W14" s="153">
        <f t="shared" ref="W14:X14" si="5">AVERAGE(W10:W13)</f>
        <v>1.6675</v>
      </c>
      <c r="X14" s="153">
        <f t="shared" si="5"/>
        <v>2.1274999999999999</v>
      </c>
      <c r="Y14" s="153">
        <f>AVERAGE(Y10:Y13)</f>
        <v>2.6675</v>
      </c>
      <c r="Z14" s="153">
        <f t="shared" ref="Z14:AA14" si="6">AVERAGE(Z10:Z13)</f>
        <v>1.8325</v>
      </c>
      <c r="AA14" s="154">
        <f t="shared" si="6"/>
        <v>2.1675</v>
      </c>
      <c r="AB14" s="153">
        <f>AVERAGE(AB10:AB13)</f>
        <v>2.1675</v>
      </c>
      <c r="AC14" s="153">
        <f t="shared" ref="AC14:AD14" si="7">AVERAGE(AC10:AC13)</f>
        <v>1.75</v>
      </c>
      <c r="AD14" s="153">
        <f t="shared" si="7"/>
        <v>2.125</v>
      </c>
      <c r="AE14" s="153">
        <f>AVERAGE(AE10:AE13)</f>
        <v>2.835</v>
      </c>
      <c r="AF14" s="153">
        <f t="shared" ref="AF14:AG14" si="8">AVERAGE(AF10:AF13)</f>
        <v>2.375</v>
      </c>
      <c r="AG14" s="154">
        <f t="shared" si="8"/>
        <v>2.915</v>
      </c>
    </row>
    <row r="15" spans="2:33" x14ac:dyDescent="0.2">
      <c r="B15" s="150" t="s">
        <v>45</v>
      </c>
      <c r="C15" s="415">
        <f>AVERAGE(C14:E14)</f>
        <v>2.1666666666666661</v>
      </c>
      <c r="D15" s="415"/>
      <c r="E15" s="415"/>
      <c r="F15" s="266"/>
      <c r="G15" s="415">
        <f>AVERAGE(G14:I14)</f>
        <v>2.5150000000000001</v>
      </c>
      <c r="H15" s="415"/>
      <c r="I15" s="416"/>
      <c r="J15" s="415">
        <f>AVERAGE(J14:L14)</f>
        <v>2.0683333333333334</v>
      </c>
      <c r="K15" s="415"/>
      <c r="L15" s="415"/>
      <c r="M15" s="415">
        <f>AVERAGE(M14:O14)</f>
        <v>2.6808333333333336</v>
      </c>
      <c r="N15" s="415"/>
      <c r="O15" s="416"/>
      <c r="P15" s="415">
        <f>AVERAGE(P14:R14)</f>
        <v>2.2641666666666667</v>
      </c>
      <c r="Q15" s="415"/>
      <c r="R15" s="415"/>
      <c r="S15" s="415">
        <f>AVERAGE(S14:U14)</f>
        <v>2.8608333333333333</v>
      </c>
      <c r="T15" s="415"/>
      <c r="U15" s="416"/>
      <c r="V15" s="415">
        <f>AVERAGE(V14:X14)</f>
        <v>1.9733333333333334</v>
      </c>
      <c r="W15" s="415"/>
      <c r="X15" s="415"/>
      <c r="Y15" s="415">
        <f>AVERAGE(Y14:AA14)</f>
        <v>2.2225000000000001</v>
      </c>
      <c r="Z15" s="415"/>
      <c r="AA15" s="416"/>
      <c r="AB15" s="415">
        <f>AVERAGE(AB14:AD14)</f>
        <v>2.0141666666666667</v>
      </c>
      <c r="AC15" s="415"/>
      <c r="AD15" s="415"/>
      <c r="AE15" s="415">
        <f>AVERAGE(AE14:AG14)</f>
        <v>2.7083333333333335</v>
      </c>
      <c r="AF15" s="415"/>
      <c r="AG15" s="416"/>
    </row>
    <row r="16" spans="2:33" ht="31" thickBot="1" x14ac:dyDescent="0.25">
      <c r="B16" s="155" t="s">
        <v>61</v>
      </c>
      <c r="C16" s="428">
        <f>AVERAGE(C15:I15)</f>
        <v>2.3408333333333333</v>
      </c>
      <c r="D16" s="428"/>
      <c r="E16" s="428"/>
      <c r="F16" s="428"/>
      <c r="G16" s="428"/>
      <c r="H16" s="428"/>
      <c r="I16" s="429"/>
      <c r="J16" s="428">
        <f>AVERAGE(J15:O15)</f>
        <v>2.3745833333333337</v>
      </c>
      <c r="K16" s="428"/>
      <c r="L16" s="428"/>
      <c r="M16" s="428"/>
      <c r="N16" s="428"/>
      <c r="O16" s="429"/>
      <c r="P16" s="428">
        <f>AVERAGE(P15:U15)</f>
        <v>2.5625</v>
      </c>
      <c r="Q16" s="428"/>
      <c r="R16" s="428"/>
      <c r="S16" s="428"/>
      <c r="T16" s="428"/>
      <c r="U16" s="429"/>
      <c r="V16" s="428">
        <f>AVERAGE(V15:AA15)</f>
        <v>2.0979166666666669</v>
      </c>
      <c r="W16" s="428"/>
      <c r="X16" s="428"/>
      <c r="Y16" s="428"/>
      <c r="Z16" s="428"/>
      <c r="AA16" s="429"/>
      <c r="AB16" s="428">
        <f>AVERAGE(AB15:AG15)</f>
        <v>2.3612500000000001</v>
      </c>
      <c r="AC16" s="428"/>
      <c r="AD16" s="428"/>
      <c r="AE16" s="428"/>
      <c r="AF16" s="428"/>
      <c r="AG16" s="429"/>
    </row>
    <row r="17" spans="2:33" ht="27" thickBot="1" x14ac:dyDescent="0.35">
      <c r="B17" s="199"/>
      <c r="C17" s="430">
        <f>AVERAGE(C16:AG16)</f>
        <v>2.3474166666666667</v>
      </c>
      <c r="D17" s="431"/>
      <c r="E17" s="431"/>
      <c r="F17" s="431"/>
      <c r="G17" s="431"/>
      <c r="H17" s="431"/>
      <c r="I17" s="431"/>
      <c r="J17" s="431"/>
      <c r="K17" s="431"/>
      <c r="L17" s="431"/>
      <c r="M17" s="431"/>
      <c r="N17" s="431"/>
      <c r="O17" s="431"/>
      <c r="P17" s="431"/>
      <c r="Q17" s="431"/>
      <c r="R17" s="431"/>
      <c r="S17" s="431"/>
      <c r="T17" s="431"/>
      <c r="U17" s="431"/>
      <c r="V17" s="431"/>
      <c r="W17" s="431"/>
      <c r="X17" s="431"/>
      <c r="Y17" s="431"/>
      <c r="Z17" s="431"/>
      <c r="AA17" s="431"/>
      <c r="AB17" s="431"/>
      <c r="AC17" s="431"/>
      <c r="AD17" s="431"/>
      <c r="AE17" s="431"/>
      <c r="AF17" s="431"/>
      <c r="AG17" s="432"/>
    </row>
    <row r="21" spans="2:33" x14ac:dyDescent="0.2">
      <c r="C21" s="156"/>
    </row>
    <row r="22" spans="2:33" x14ac:dyDescent="0.2">
      <c r="D22" s="157"/>
      <c r="E22" s="157"/>
      <c r="F22" s="157"/>
    </row>
    <row r="23" spans="2:33" x14ac:dyDescent="0.2">
      <c r="C23" s="157"/>
    </row>
    <row r="24" spans="2:33" x14ac:dyDescent="0.2">
      <c r="C24" s="157"/>
    </row>
    <row r="25" spans="2:33" x14ac:dyDescent="0.2">
      <c r="C25" s="157"/>
    </row>
    <row r="26" spans="2:33" x14ac:dyDescent="0.2">
      <c r="C26" s="157"/>
    </row>
    <row r="27" spans="2:33" x14ac:dyDescent="0.2">
      <c r="C27" s="157"/>
    </row>
    <row r="32" spans="2:33" x14ac:dyDescent="0.2">
      <c r="B32" s="200"/>
      <c r="C32" s="426"/>
      <c r="D32" s="426"/>
      <c r="E32" s="426"/>
      <c r="F32" s="426"/>
      <c r="G32" s="426"/>
      <c r="H32" s="426"/>
      <c r="I32" s="426"/>
    </row>
    <row r="33" spans="2:10" ht="17" customHeight="1" thickBot="1" x14ac:dyDescent="0.25">
      <c r="C33" s="455"/>
      <c r="D33" s="455"/>
      <c r="E33" s="455"/>
      <c r="F33" s="455"/>
      <c r="G33" s="426"/>
      <c r="H33" s="426"/>
      <c r="I33" s="426"/>
      <c r="J33" s="426"/>
    </row>
    <row r="34" spans="2:10" ht="17" x14ac:dyDescent="0.2">
      <c r="B34" s="328"/>
      <c r="C34" s="320" t="s">
        <v>83</v>
      </c>
      <c r="D34" s="321" t="s">
        <v>98</v>
      </c>
      <c r="E34" s="321" t="s">
        <v>85</v>
      </c>
      <c r="F34" s="322" t="s">
        <v>75</v>
      </c>
      <c r="G34" s="320" t="s">
        <v>86</v>
      </c>
      <c r="H34" s="321" t="s">
        <v>96</v>
      </c>
      <c r="I34" s="321" t="s">
        <v>97</v>
      </c>
      <c r="J34" s="322" t="s">
        <v>75</v>
      </c>
    </row>
    <row r="35" spans="2:10" x14ac:dyDescent="0.2">
      <c r="B35" s="329" t="s">
        <v>90</v>
      </c>
      <c r="C35" s="146">
        <v>2.21</v>
      </c>
      <c r="D35" s="147">
        <v>2</v>
      </c>
      <c r="E35" s="147">
        <v>2.29</v>
      </c>
      <c r="F35" s="323">
        <f>AVERAGE(C35:E35)</f>
        <v>2.1666666666666665</v>
      </c>
      <c r="G35" s="146">
        <v>2.34</v>
      </c>
      <c r="H35" s="147">
        <v>2.79</v>
      </c>
      <c r="I35" s="147">
        <v>2.42</v>
      </c>
      <c r="J35" s="325">
        <f>AVERAGE(G35:I35)</f>
        <v>2.5166666666666666</v>
      </c>
    </row>
    <row r="36" spans="2:10" x14ac:dyDescent="0.2">
      <c r="B36" s="329" t="s">
        <v>91</v>
      </c>
      <c r="C36" s="146">
        <v>2.2075</v>
      </c>
      <c r="D36" s="147">
        <v>2.13</v>
      </c>
      <c r="E36" s="147">
        <v>1.87</v>
      </c>
      <c r="F36" s="323">
        <f t="shared" ref="F36:F39" si="9">AVERAGE(C36:E36)</f>
        <v>2.0691666666666668</v>
      </c>
      <c r="G36" s="146">
        <v>2.92</v>
      </c>
      <c r="H36" s="147">
        <v>2.02</v>
      </c>
      <c r="I36" s="147">
        <v>2.21</v>
      </c>
      <c r="J36" s="325">
        <f t="shared" ref="J36:J39" si="10">AVERAGE(G36:I36)</f>
        <v>2.3833333333333333</v>
      </c>
    </row>
    <row r="37" spans="2:10" x14ac:dyDescent="0.2">
      <c r="B37" s="329" t="s">
        <v>92</v>
      </c>
      <c r="C37" s="146">
        <v>2.67</v>
      </c>
      <c r="D37" s="147">
        <v>1.83</v>
      </c>
      <c r="E37" s="147">
        <v>2.29</v>
      </c>
      <c r="F37" s="323">
        <f t="shared" si="9"/>
        <v>2.2633333333333332</v>
      </c>
      <c r="G37" s="146">
        <v>2.75</v>
      </c>
      <c r="H37" s="147">
        <v>2.92</v>
      </c>
      <c r="I37" s="147">
        <v>2.92</v>
      </c>
      <c r="J37" s="325">
        <f t="shared" si="10"/>
        <v>2.8633333333333333</v>
      </c>
    </row>
    <row r="38" spans="2:10" x14ac:dyDescent="0.2">
      <c r="B38" s="329" t="s">
        <v>93</v>
      </c>
      <c r="C38" s="146">
        <v>2.13</v>
      </c>
      <c r="D38" s="147">
        <v>1.67</v>
      </c>
      <c r="E38" s="147">
        <v>2.13</v>
      </c>
      <c r="F38" s="323">
        <f t="shared" si="9"/>
        <v>1.9766666666666666</v>
      </c>
      <c r="G38" s="146">
        <v>2.67</v>
      </c>
      <c r="H38" s="147">
        <v>1.83</v>
      </c>
      <c r="I38" s="147">
        <v>2.17</v>
      </c>
      <c r="J38" s="325">
        <f t="shared" si="10"/>
        <v>2.2233333333333332</v>
      </c>
    </row>
    <row r="39" spans="2:10" x14ac:dyDescent="0.2">
      <c r="B39" s="329" t="s">
        <v>94</v>
      </c>
      <c r="C39" s="146">
        <v>2.17</v>
      </c>
      <c r="D39" s="147">
        <v>1.75</v>
      </c>
      <c r="E39" s="147">
        <v>2.13</v>
      </c>
      <c r="F39" s="323">
        <f t="shared" si="9"/>
        <v>2.0166666666666666</v>
      </c>
      <c r="G39" s="146">
        <v>2.84</v>
      </c>
      <c r="H39" s="147">
        <v>2.38</v>
      </c>
      <c r="I39" s="147">
        <v>2.92</v>
      </c>
      <c r="J39" s="325">
        <f t="shared" si="10"/>
        <v>2.7133333333333334</v>
      </c>
    </row>
    <row r="40" spans="2:10" ht="17" thickBot="1" x14ac:dyDescent="0.25">
      <c r="B40" s="330" t="s">
        <v>75</v>
      </c>
      <c r="C40" s="326">
        <f>AVERAGE(C35:C39)</f>
        <v>2.2775000000000003</v>
      </c>
      <c r="D40" s="327">
        <f t="shared" ref="D40:I40" si="11">AVERAGE(D35:D39)</f>
        <v>1.8759999999999999</v>
      </c>
      <c r="E40" s="327">
        <f t="shared" si="11"/>
        <v>2.1420000000000003</v>
      </c>
      <c r="F40" s="324">
        <f>AVERAGE(F35:F39)</f>
        <v>2.0985</v>
      </c>
      <c r="G40" s="326">
        <f t="shared" si="11"/>
        <v>2.7039999999999997</v>
      </c>
      <c r="H40" s="327">
        <f t="shared" si="11"/>
        <v>2.3880000000000003</v>
      </c>
      <c r="I40" s="327">
        <f t="shared" si="11"/>
        <v>2.5279999999999996</v>
      </c>
      <c r="J40" s="324">
        <f>AVERAGE(J35:J39)</f>
        <v>2.54</v>
      </c>
    </row>
  </sheetData>
  <mergeCells count="34">
    <mergeCell ref="C17:AG17"/>
    <mergeCell ref="C32:I32"/>
    <mergeCell ref="C33:F33"/>
    <mergeCell ref="G33:J33"/>
    <mergeCell ref="S15:U15"/>
    <mergeCell ref="V15:X15"/>
    <mergeCell ref="Y15:AA15"/>
    <mergeCell ref="AB15:AD15"/>
    <mergeCell ref="AE15:AG15"/>
    <mergeCell ref="C16:I16"/>
    <mergeCell ref="J16:O16"/>
    <mergeCell ref="P16:U16"/>
    <mergeCell ref="V16:AA16"/>
    <mergeCell ref="AB16:AG16"/>
    <mergeCell ref="C15:E15"/>
    <mergeCell ref="G15:I15"/>
    <mergeCell ref="J15:L15"/>
    <mergeCell ref="M15:O15"/>
    <mergeCell ref="P15:R15"/>
    <mergeCell ref="C7:I7"/>
    <mergeCell ref="J7:O7"/>
    <mergeCell ref="P7:U7"/>
    <mergeCell ref="S8:U8"/>
    <mergeCell ref="V7:AA7"/>
    <mergeCell ref="AB7:AG7"/>
    <mergeCell ref="C8:E8"/>
    <mergeCell ref="G8:I8"/>
    <mergeCell ref="J8:L8"/>
    <mergeCell ref="M8:O8"/>
    <mergeCell ref="P8:R8"/>
    <mergeCell ref="V8:X8"/>
    <mergeCell ref="Y8:AA8"/>
    <mergeCell ref="AB8:AD8"/>
    <mergeCell ref="AE8:AG8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848EB6-6961-4E4E-BBCB-BCA31488025C}">
  <dimension ref="B6:AF40"/>
  <sheetViews>
    <sheetView topLeftCell="A31" zoomScaleNormal="68" workbookViewId="0">
      <selection activeCell="I39" sqref="I39"/>
    </sheetView>
  </sheetViews>
  <sheetFormatPr baseColWidth="10" defaultRowHeight="16" x14ac:dyDescent="0.2"/>
  <cols>
    <col min="1" max="1" width="10.83203125" style="144"/>
    <col min="2" max="2" width="33" style="144" customWidth="1"/>
    <col min="3" max="16384" width="10.83203125" style="144"/>
  </cols>
  <sheetData>
    <row r="6" spans="2:32" ht="17" thickBot="1" x14ac:dyDescent="0.25"/>
    <row r="7" spans="2:32" x14ac:dyDescent="0.2">
      <c r="B7" s="145"/>
      <c r="C7" s="421" t="s">
        <v>34</v>
      </c>
      <c r="D7" s="421"/>
      <c r="E7" s="421"/>
      <c r="F7" s="421"/>
      <c r="G7" s="421"/>
      <c r="H7" s="422"/>
      <c r="I7" s="421" t="s">
        <v>35</v>
      </c>
      <c r="J7" s="421"/>
      <c r="K7" s="421"/>
      <c r="L7" s="421"/>
      <c r="M7" s="421"/>
      <c r="N7" s="422"/>
      <c r="O7" s="421" t="s">
        <v>36</v>
      </c>
      <c r="P7" s="421"/>
      <c r="Q7" s="421"/>
      <c r="R7" s="421"/>
      <c r="S7" s="421"/>
      <c r="T7" s="422"/>
      <c r="U7" s="421" t="s">
        <v>37</v>
      </c>
      <c r="V7" s="421"/>
      <c r="W7" s="421"/>
      <c r="X7" s="421"/>
      <c r="Y7" s="421"/>
      <c r="Z7" s="422"/>
      <c r="AA7" s="421" t="s">
        <v>38</v>
      </c>
      <c r="AB7" s="421"/>
      <c r="AC7" s="421"/>
      <c r="AD7" s="421"/>
      <c r="AE7" s="421"/>
      <c r="AF7" s="422"/>
    </row>
    <row r="8" spans="2:32" x14ac:dyDescent="0.2">
      <c r="B8" s="146"/>
      <c r="C8" s="433" t="s">
        <v>62</v>
      </c>
      <c r="D8" s="434"/>
      <c r="E8" s="434"/>
      <c r="F8" s="435" t="s">
        <v>63</v>
      </c>
      <c r="G8" s="435"/>
      <c r="H8" s="436"/>
      <c r="I8" s="433" t="s">
        <v>62</v>
      </c>
      <c r="J8" s="434"/>
      <c r="K8" s="434"/>
      <c r="L8" s="435" t="s">
        <v>63</v>
      </c>
      <c r="M8" s="435"/>
      <c r="N8" s="436"/>
      <c r="O8" s="433" t="s">
        <v>62</v>
      </c>
      <c r="P8" s="434"/>
      <c r="Q8" s="434"/>
      <c r="R8" s="435" t="s">
        <v>63</v>
      </c>
      <c r="S8" s="435"/>
      <c r="T8" s="436"/>
      <c r="U8" s="433" t="s">
        <v>62</v>
      </c>
      <c r="V8" s="434"/>
      <c r="W8" s="434"/>
      <c r="X8" s="435" t="s">
        <v>63</v>
      </c>
      <c r="Y8" s="435"/>
      <c r="Z8" s="436"/>
      <c r="AA8" s="433" t="s">
        <v>62</v>
      </c>
      <c r="AB8" s="434"/>
      <c r="AC8" s="434"/>
      <c r="AD8" s="435" t="s">
        <v>63</v>
      </c>
      <c r="AE8" s="435"/>
      <c r="AF8" s="436"/>
    </row>
    <row r="9" spans="2:32" ht="34" x14ac:dyDescent="0.2">
      <c r="B9" s="146"/>
      <c r="C9" s="148" t="s">
        <v>39</v>
      </c>
      <c r="D9" s="148" t="s">
        <v>40</v>
      </c>
      <c r="E9" s="148" t="s">
        <v>41</v>
      </c>
      <c r="F9" s="148" t="s">
        <v>39</v>
      </c>
      <c r="G9" s="148" t="s">
        <v>40</v>
      </c>
      <c r="H9" s="149" t="s">
        <v>41</v>
      </c>
      <c r="I9" s="148" t="s">
        <v>39</v>
      </c>
      <c r="J9" s="148" t="s">
        <v>40</v>
      </c>
      <c r="K9" s="148" t="s">
        <v>41</v>
      </c>
      <c r="L9" s="148" t="s">
        <v>39</v>
      </c>
      <c r="M9" s="148" t="s">
        <v>40</v>
      </c>
      <c r="N9" s="149" t="s">
        <v>41</v>
      </c>
      <c r="O9" s="148" t="s">
        <v>39</v>
      </c>
      <c r="P9" s="148" t="s">
        <v>40</v>
      </c>
      <c r="Q9" s="148" t="s">
        <v>41</v>
      </c>
      <c r="R9" s="148" t="s">
        <v>39</v>
      </c>
      <c r="S9" s="148" t="s">
        <v>40</v>
      </c>
      <c r="T9" s="149" t="s">
        <v>41</v>
      </c>
      <c r="U9" s="148" t="s">
        <v>39</v>
      </c>
      <c r="V9" s="148" t="s">
        <v>40</v>
      </c>
      <c r="W9" s="148" t="s">
        <v>41</v>
      </c>
      <c r="X9" s="148" t="s">
        <v>39</v>
      </c>
      <c r="Y9" s="148" t="s">
        <v>40</v>
      </c>
      <c r="Z9" s="149" t="s">
        <v>41</v>
      </c>
      <c r="AA9" s="148" t="s">
        <v>39</v>
      </c>
      <c r="AB9" s="148" t="s">
        <v>40</v>
      </c>
      <c r="AC9" s="148" t="s">
        <v>41</v>
      </c>
      <c r="AD9" s="148" t="s">
        <v>39</v>
      </c>
      <c r="AE9" s="148" t="s">
        <v>40</v>
      </c>
      <c r="AF9" s="149" t="s">
        <v>41</v>
      </c>
    </row>
    <row r="10" spans="2:32" x14ac:dyDescent="0.2">
      <c r="B10" s="150" t="s">
        <v>10</v>
      </c>
      <c r="C10" s="147">
        <v>2.3333333333333299</v>
      </c>
      <c r="D10" s="147">
        <v>2.1666666666666665</v>
      </c>
      <c r="E10" s="147">
        <v>2</v>
      </c>
      <c r="F10" s="151">
        <v>2.17</v>
      </c>
      <c r="G10" s="151">
        <v>2.5</v>
      </c>
      <c r="H10" s="152">
        <v>3</v>
      </c>
      <c r="I10" s="147">
        <v>2.5</v>
      </c>
      <c r="J10" s="147">
        <v>1.83</v>
      </c>
      <c r="K10" s="147">
        <v>2</v>
      </c>
      <c r="L10" s="151">
        <v>3</v>
      </c>
      <c r="M10" s="151">
        <v>2.67</v>
      </c>
      <c r="N10" s="152">
        <v>2.67</v>
      </c>
      <c r="O10" s="147">
        <v>3</v>
      </c>
      <c r="P10" s="147">
        <v>2.83</v>
      </c>
      <c r="Q10" s="147">
        <v>2.83</v>
      </c>
      <c r="R10" s="151">
        <v>3</v>
      </c>
      <c r="S10" s="151">
        <v>3</v>
      </c>
      <c r="T10" s="152">
        <v>2.83</v>
      </c>
      <c r="U10" s="147">
        <v>2</v>
      </c>
      <c r="V10" s="147">
        <v>2</v>
      </c>
      <c r="W10" s="147">
        <v>1.67</v>
      </c>
      <c r="X10" s="151">
        <v>2.5</v>
      </c>
      <c r="Y10" s="151">
        <v>1.67</v>
      </c>
      <c r="Z10" s="152">
        <v>1.67</v>
      </c>
      <c r="AA10" s="147">
        <v>2.5</v>
      </c>
      <c r="AB10" s="147">
        <v>1.67</v>
      </c>
      <c r="AC10" s="147">
        <v>2</v>
      </c>
      <c r="AD10" s="151">
        <v>3</v>
      </c>
      <c r="AE10" s="151">
        <v>2.17</v>
      </c>
      <c r="AF10" s="152">
        <v>3</v>
      </c>
    </row>
    <row r="11" spans="2:32" x14ac:dyDescent="0.2">
      <c r="B11" s="150" t="s">
        <v>14</v>
      </c>
      <c r="C11" s="147">
        <v>1.8333333333333333</v>
      </c>
      <c r="D11" s="147">
        <v>2.6666666666666665</v>
      </c>
      <c r="E11" s="147">
        <v>2.8333333333333335</v>
      </c>
      <c r="F11" s="151">
        <v>2.17</v>
      </c>
      <c r="G11" s="151">
        <v>3</v>
      </c>
      <c r="H11" s="152">
        <v>2</v>
      </c>
      <c r="I11" s="147">
        <v>2.33</v>
      </c>
      <c r="J11" s="147">
        <v>2.5</v>
      </c>
      <c r="K11" s="147">
        <v>2.33</v>
      </c>
      <c r="L11" s="151">
        <v>2.83</v>
      </c>
      <c r="M11" s="151">
        <v>3</v>
      </c>
      <c r="N11" s="152">
        <v>2.17</v>
      </c>
      <c r="O11" s="147">
        <v>3</v>
      </c>
      <c r="P11" s="147">
        <v>1.67</v>
      </c>
      <c r="Q11" s="147">
        <v>3</v>
      </c>
      <c r="R11" s="151">
        <v>3</v>
      </c>
      <c r="S11" s="151">
        <v>3</v>
      </c>
      <c r="T11" s="152">
        <v>3</v>
      </c>
      <c r="U11" s="147">
        <v>2.5</v>
      </c>
      <c r="V11" s="147">
        <v>1.5</v>
      </c>
      <c r="W11" s="147">
        <v>2.17</v>
      </c>
      <c r="X11" s="151">
        <v>2.67</v>
      </c>
      <c r="Y11" s="151">
        <v>2.5</v>
      </c>
      <c r="Z11" s="152">
        <v>2.17</v>
      </c>
      <c r="AA11" s="147">
        <v>1.83</v>
      </c>
      <c r="AB11" s="147">
        <v>2</v>
      </c>
      <c r="AC11" s="147">
        <v>2.33</v>
      </c>
      <c r="AD11" s="151">
        <v>2.67</v>
      </c>
      <c r="AE11" s="151">
        <v>2.83</v>
      </c>
      <c r="AF11" s="152">
        <v>2.83</v>
      </c>
    </row>
    <row r="12" spans="2:32" x14ac:dyDescent="0.2">
      <c r="B12" s="150" t="s">
        <v>42</v>
      </c>
      <c r="C12" s="147">
        <v>2.1666666666666665</v>
      </c>
      <c r="D12" s="147">
        <v>1.8333333333333333</v>
      </c>
      <c r="E12" s="147">
        <v>2.1666666666666665</v>
      </c>
      <c r="F12" s="151">
        <v>2.67</v>
      </c>
      <c r="G12" s="151">
        <v>3</v>
      </c>
      <c r="H12" s="152">
        <v>2</v>
      </c>
      <c r="I12" s="147">
        <v>1.83</v>
      </c>
      <c r="J12" s="147">
        <v>2</v>
      </c>
      <c r="K12" s="147">
        <v>1.33</v>
      </c>
      <c r="L12" s="151">
        <v>2.83</v>
      </c>
      <c r="M12" s="151">
        <v>3</v>
      </c>
      <c r="N12" s="152">
        <v>2</v>
      </c>
      <c r="O12" s="147">
        <v>2.67</v>
      </c>
      <c r="P12" s="147">
        <v>1.5</v>
      </c>
      <c r="Q12" s="147">
        <v>2.17</v>
      </c>
      <c r="R12" s="151">
        <v>3</v>
      </c>
      <c r="S12" s="151">
        <v>3</v>
      </c>
      <c r="T12" s="152">
        <v>3</v>
      </c>
      <c r="U12" s="147">
        <v>2</v>
      </c>
      <c r="V12" s="147">
        <v>2</v>
      </c>
      <c r="W12" s="147">
        <v>2.17</v>
      </c>
      <c r="X12" s="151">
        <v>2.5</v>
      </c>
      <c r="Y12" s="151">
        <v>1.83</v>
      </c>
      <c r="Z12" s="152">
        <v>2.5</v>
      </c>
      <c r="AA12" s="147">
        <v>2.17</v>
      </c>
      <c r="AB12" s="147">
        <v>1.5</v>
      </c>
      <c r="AC12" s="147">
        <v>1.67</v>
      </c>
      <c r="AD12" s="151">
        <v>2.67</v>
      </c>
      <c r="AE12" s="151">
        <v>2.17</v>
      </c>
      <c r="AF12" s="152">
        <v>2.83</v>
      </c>
    </row>
    <row r="13" spans="2:32" x14ac:dyDescent="0.2">
      <c r="B13" s="150" t="s">
        <v>43</v>
      </c>
      <c r="C13" s="147">
        <v>2.5</v>
      </c>
      <c r="D13" s="147">
        <v>1.3333333333333333</v>
      </c>
      <c r="E13" s="147">
        <v>2.1666666666666665</v>
      </c>
      <c r="F13" s="151">
        <v>2.33</v>
      </c>
      <c r="G13" s="151">
        <v>2.67</v>
      </c>
      <c r="H13" s="152">
        <v>2.67</v>
      </c>
      <c r="I13" s="147">
        <v>2.17</v>
      </c>
      <c r="J13" s="147">
        <v>2.17</v>
      </c>
      <c r="K13" s="147">
        <v>1.83</v>
      </c>
      <c r="L13" s="151">
        <v>3</v>
      </c>
      <c r="M13" s="151">
        <v>3</v>
      </c>
      <c r="N13" s="152">
        <v>2</v>
      </c>
      <c r="O13" s="147">
        <v>2</v>
      </c>
      <c r="P13" s="147">
        <v>1.33</v>
      </c>
      <c r="Q13" s="147">
        <v>1.17</v>
      </c>
      <c r="R13" s="151">
        <v>2</v>
      </c>
      <c r="S13" s="151">
        <v>2.67</v>
      </c>
      <c r="T13" s="152">
        <v>2.83</v>
      </c>
      <c r="U13" s="147">
        <v>2</v>
      </c>
      <c r="V13" s="147">
        <v>1.17</v>
      </c>
      <c r="W13" s="147">
        <v>2.5</v>
      </c>
      <c r="X13" s="151">
        <v>3</v>
      </c>
      <c r="Y13" s="151">
        <v>1.33</v>
      </c>
      <c r="Z13" s="152">
        <v>2.33</v>
      </c>
      <c r="AA13" s="147">
        <v>2.17</v>
      </c>
      <c r="AB13" s="147">
        <v>1.83</v>
      </c>
      <c r="AC13" s="147">
        <v>2.5</v>
      </c>
      <c r="AD13" s="151">
        <v>3</v>
      </c>
      <c r="AE13" s="151">
        <v>2.33</v>
      </c>
      <c r="AF13" s="152">
        <v>3</v>
      </c>
    </row>
    <row r="14" spans="2:32" x14ac:dyDescent="0.2">
      <c r="B14" s="150" t="s">
        <v>44</v>
      </c>
      <c r="C14" s="153">
        <f>AVERAGE(C10:C13)</f>
        <v>2.2083333333333326</v>
      </c>
      <c r="D14" s="153">
        <f t="shared" ref="D14:H14" si="0">AVERAGE(D10:D13)</f>
        <v>1.9999999999999998</v>
      </c>
      <c r="E14" s="153">
        <f t="shared" si="0"/>
        <v>2.2916666666666665</v>
      </c>
      <c r="F14" s="153">
        <f>AVERAGE(F10:F13)</f>
        <v>2.335</v>
      </c>
      <c r="G14" s="153">
        <f t="shared" si="0"/>
        <v>2.7925</v>
      </c>
      <c r="H14" s="154">
        <f t="shared" si="0"/>
        <v>2.4175</v>
      </c>
      <c r="I14" s="153">
        <f>AVERAGE(I10:I13)</f>
        <v>2.2075</v>
      </c>
      <c r="J14" s="153">
        <f t="shared" ref="J14" si="1">AVERAGE(J10:J13)</f>
        <v>2.125</v>
      </c>
      <c r="K14" s="153">
        <f>AVERAGE(K10:K13)</f>
        <v>1.8725000000000001</v>
      </c>
      <c r="L14" s="153">
        <f>AVERAGE(L10:L13)</f>
        <v>2.915</v>
      </c>
      <c r="M14" s="153">
        <f t="shared" ref="M14:N14" si="2">AVERAGE(M10:M13)</f>
        <v>2.9175</v>
      </c>
      <c r="N14" s="154">
        <f t="shared" si="2"/>
        <v>2.21</v>
      </c>
      <c r="O14" s="153">
        <f>AVERAGE(O10:O13)</f>
        <v>2.6675</v>
      </c>
      <c r="P14" s="153">
        <f t="shared" ref="P14:Q14" si="3">AVERAGE(P10:P13)</f>
        <v>1.8325</v>
      </c>
      <c r="Q14" s="153">
        <f t="shared" si="3"/>
        <v>2.2925</v>
      </c>
      <c r="R14" s="153">
        <f>AVERAGE(R10:R13)</f>
        <v>2.75</v>
      </c>
      <c r="S14" s="153">
        <f t="shared" ref="S14:T14" si="4">AVERAGE(S10:S13)</f>
        <v>2.9175</v>
      </c>
      <c r="T14" s="154">
        <f t="shared" si="4"/>
        <v>2.915</v>
      </c>
      <c r="U14" s="153">
        <f>AVERAGE(U10:U13)</f>
        <v>2.125</v>
      </c>
      <c r="V14" s="153">
        <f t="shared" ref="V14:W14" si="5">AVERAGE(V10:V13)</f>
        <v>1.6675</v>
      </c>
      <c r="W14" s="153">
        <f t="shared" si="5"/>
        <v>2.1274999999999999</v>
      </c>
      <c r="X14" s="153">
        <f>AVERAGE(X10:X13)</f>
        <v>2.6675</v>
      </c>
      <c r="Y14" s="153">
        <f t="shared" ref="Y14:Z14" si="6">AVERAGE(Y10:Y13)</f>
        <v>1.8325</v>
      </c>
      <c r="Z14" s="154">
        <f t="shared" si="6"/>
        <v>2.1675</v>
      </c>
      <c r="AA14" s="153">
        <f>AVERAGE(AA10:AA13)</f>
        <v>2.1675</v>
      </c>
      <c r="AB14" s="153">
        <f t="shared" ref="AB14:AC14" si="7">AVERAGE(AB10:AB13)</f>
        <v>1.75</v>
      </c>
      <c r="AC14" s="153">
        <f t="shared" si="7"/>
        <v>2.125</v>
      </c>
      <c r="AD14" s="153">
        <f>AVERAGE(AD10:AD13)</f>
        <v>2.835</v>
      </c>
      <c r="AE14" s="153">
        <f t="shared" ref="AE14:AF14" si="8">AVERAGE(AE10:AE13)</f>
        <v>2.375</v>
      </c>
      <c r="AF14" s="154">
        <f t="shared" si="8"/>
        <v>2.915</v>
      </c>
    </row>
    <row r="15" spans="2:32" x14ac:dyDescent="0.2">
      <c r="B15" s="150" t="s">
        <v>45</v>
      </c>
      <c r="C15" s="415">
        <f>AVERAGE(C14:E14)</f>
        <v>2.1666666666666661</v>
      </c>
      <c r="D15" s="415"/>
      <c r="E15" s="415"/>
      <c r="F15" s="415">
        <f>AVERAGE(F14:H14)</f>
        <v>2.5150000000000001</v>
      </c>
      <c r="G15" s="415"/>
      <c r="H15" s="416"/>
      <c r="I15" s="415">
        <f>AVERAGE(I14:K14)</f>
        <v>2.0683333333333334</v>
      </c>
      <c r="J15" s="415"/>
      <c r="K15" s="415"/>
      <c r="L15" s="415">
        <f>AVERAGE(L14:N14)</f>
        <v>2.6808333333333336</v>
      </c>
      <c r="M15" s="415"/>
      <c r="N15" s="416"/>
      <c r="O15" s="415">
        <f>AVERAGE(O14:Q14)</f>
        <v>2.2641666666666667</v>
      </c>
      <c r="P15" s="415"/>
      <c r="Q15" s="415"/>
      <c r="R15" s="415">
        <f>AVERAGE(R14:T14)</f>
        <v>2.8608333333333333</v>
      </c>
      <c r="S15" s="415"/>
      <c r="T15" s="416"/>
      <c r="U15" s="415">
        <f>AVERAGE(U14:W14)</f>
        <v>1.9733333333333334</v>
      </c>
      <c r="V15" s="415"/>
      <c r="W15" s="415"/>
      <c r="X15" s="415">
        <f>AVERAGE(X14:Z14)</f>
        <v>2.2225000000000001</v>
      </c>
      <c r="Y15" s="415"/>
      <c r="Z15" s="416"/>
      <c r="AA15" s="415">
        <f>AVERAGE(AA14:AC14)</f>
        <v>2.0141666666666667</v>
      </c>
      <c r="AB15" s="415"/>
      <c r="AC15" s="415"/>
      <c r="AD15" s="415">
        <f>AVERAGE(AD14:AF14)</f>
        <v>2.7083333333333335</v>
      </c>
      <c r="AE15" s="415"/>
      <c r="AF15" s="416"/>
    </row>
    <row r="16" spans="2:32" ht="22" thickBot="1" x14ac:dyDescent="0.25">
      <c r="B16" s="155" t="s">
        <v>61</v>
      </c>
      <c r="C16" s="428">
        <f>AVERAGE(C15:H15)</f>
        <v>2.3408333333333333</v>
      </c>
      <c r="D16" s="428"/>
      <c r="E16" s="428"/>
      <c r="F16" s="428"/>
      <c r="G16" s="428"/>
      <c r="H16" s="429"/>
      <c r="I16" s="428">
        <f>AVERAGE(I15:N15)</f>
        <v>2.3745833333333337</v>
      </c>
      <c r="J16" s="428"/>
      <c r="K16" s="428"/>
      <c r="L16" s="428"/>
      <c r="M16" s="428"/>
      <c r="N16" s="429"/>
      <c r="O16" s="428">
        <f>AVERAGE(O15:T15)</f>
        <v>2.5625</v>
      </c>
      <c r="P16" s="428"/>
      <c r="Q16" s="428"/>
      <c r="R16" s="428"/>
      <c r="S16" s="428"/>
      <c r="T16" s="429"/>
      <c r="U16" s="428">
        <f>AVERAGE(U15:Z15)</f>
        <v>2.0979166666666669</v>
      </c>
      <c r="V16" s="428"/>
      <c r="W16" s="428"/>
      <c r="X16" s="428"/>
      <c r="Y16" s="428"/>
      <c r="Z16" s="429"/>
      <c r="AA16" s="428">
        <f>AVERAGE(AA15:AF15)</f>
        <v>2.3612500000000001</v>
      </c>
      <c r="AB16" s="428"/>
      <c r="AC16" s="428"/>
      <c r="AD16" s="428"/>
      <c r="AE16" s="428"/>
      <c r="AF16" s="429"/>
    </row>
    <row r="17" spans="2:32" ht="27" thickBot="1" x14ac:dyDescent="0.35">
      <c r="B17" s="199"/>
      <c r="C17" s="430">
        <f>AVERAGE(C16:AF16)</f>
        <v>2.3474166666666667</v>
      </c>
      <c r="D17" s="431"/>
      <c r="E17" s="431"/>
      <c r="F17" s="431"/>
      <c r="G17" s="431"/>
      <c r="H17" s="431"/>
      <c r="I17" s="431"/>
      <c r="J17" s="431"/>
      <c r="K17" s="431"/>
      <c r="L17" s="431"/>
      <c r="M17" s="431"/>
      <c r="N17" s="431"/>
      <c r="O17" s="431"/>
      <c r="P17" s="431"/>
      <c r="Q17" s="431"/>
      <c r="R17" s="431"/>
      <c r="S17" s="431"/>
      <c r="T17" s="431"/>
      <c r="U17" s="431"/>
      <c r="V17" s="431"/>
      <c r="W17" s="431"/>
      <c r="X17" s="431"/>
      <c r="Y17" s="431"/>
      <c r="Z17" s="431"/>
      <c r="AA17" s="431"/>
      <c r="AB17" s="431"/>
      <c r="AC17" s="431"/>
      <c r="AD17" s="431"/>
      <c r="AE17" s="431"/>
      <c r="AF17" s="432"/>
    </row>
    <row r="21" spans="2:32" x14ac:dyDescent="0.2">
      <c r="C21" s="156"/>
    </row>
    <row r="22" spans="2:32" x14ac:dyDescent="0.2">
      <c r="D22" s="157"/>
      <c r="E22" s="157"/>
    </row>
    <row r="23" spans="2:32" x14ac:dyDescent="0.2">
      <c r="C23" s="157"/>
    </row>
    <row r="24" spans="2:32" x14ac:dyDescent="0.2">
      <c r="C24" s="157"/>
    </row>
    <row r="25" spans="2:32" x14ac:dyDescent="0.2">
      <c r="C25" s="157"/>
    </row>
    <row r="26" spans="2:32" x14ac:dyDescent="0.2">
      <c r="C26" s="157"/>
    </row>
    <row r="27" spans="2:32" x14ac:dyDescent="0.2">
      <c r="C27" s="157"/>
    </row>
    <row r="32" spans="2:32" x14ac:dyDescent="0.2">
      <c r="B32" s="200"/>
      <c r="C32" s="426"/>
      <c r="D32" s="426"/>
      <c r="E32" s="426"/>
      <c r="F32" s="426"/>
      <c r="G32" s="426"/>
      <c r="H32" s="426"/>
    </row>
    <row r="33" spans="2:8" ht="17" customHeight="1" x14ac:dyDescent="0.2">
      <c r="B33" s="317"/>
      <c r="C33" s="456"/>
      <c r="D33" s="457"/>
      <c r="E33" s="457"/>
      <c r="F33" s="458"/>
      <c r="G33" s="458"/>
      <c r="H33" s="458"/>
    </row>
    <row r="34" spans="2:8" ht="17" x14ac:dyDescent="0.2">
      <c r="B34" s="318"/>
      <c r="C34" s="148" t="s">
        <v>95</v>
      </c>
      <c r="D34" s="148" t="s">
        <v>96</v>
      </c>
      <c r="E34" s="148" t="s">
        <v>97</v>
      </c>
      <c r="F34" s="148" t="s">
        <v>95</v>
      </c>
      <c r="G34" s="148" t="s">
        <v>96</v>
      </c>
      <c r="H34" s="148" t="s">
        <v>97</v>
      </c>
    </row>
    <row r="35" spans="2:8" x14ac:dyDescent="0.2">
      <c r="B35" s="319" t="s">
        <v>90</v>
      </c>
      <c r="C35" s="153">
        <v>2.21</v>
      </c>
      <c r="D35" s="153">
        <v>2</v>
      </c>
      <c r="E35" s="153">
        <v>2.29</v>
      </c>
      <c r="F35" s="153">
        <v>2.34</v>
      </c>
      <c r="G35" s="153">
        <v>2.79</v>
      </c>
      <c r="H35" s="153">
        <v>2.42</v>
      </c>
    </row>
    <row r="36" spans="2:8" x14ac:dyDescent="0.2">
      <c r="B36" s="319" t="s">
        <v>91</v>
      </c>
      <c r="C36" s="153">
        <v>2.2075</v>
      </c>
      <c r="D36" s="153">
        <v>2.13</v>
      </c>
      <c r="E36" s="153">
        <v>1.87</v>
      </c>
      <c r="F36" s="153">
        <v>2.92</v>
      </c>
      <c r="G36" s="153">
        <v>2.02</v>
      </c>
      <c r="H36" s="153">
        <v>2.21</v>
      </c>
    </row>
    <row r="37" spans="2:8" x14ac:dyDescent="0.2">
      <c r="B37" s="319" t="s">
        <v>92</v>
      </c>
      <c r="C37" s="153">
        <v>2.67</v>
      </c>
      <c r="D37" s="153">
        <v>1.83</v>
      </c>
      <c r="E37" s="153">
        <v>2.29</v>
      </c>
      <c r="F37" s="153">
        <v>2.75</v>
      </c>
      <c r="G37" s="153">
        <v>2.92</v>
      </c>
      <c r="H37" s="153">
        <v>2.92</v>
      </c>
    </row>
    <row r="38" spans="2:8" x14ac:dyDescent="0.2">
      <c r="B38" s="319" t="s">
        <v>93</v>
      </c>
      <c r="C38" s="153">
        <v>2.13</v>
      </c>
      <c r="D38" s="153">
        <v>1.67</v>
      </c>
      <c r="E38" s="153">
        <v>2.13</v>
      </c>
      <c r="F38" s="153">
        <v>2.67</v>
      </c>
      <c r="G38" s="153">
        <v>1.83</v>
      </c>
      <c r="H38" s="153">
        <v>2.17</v>
      </c>
    </row>
    <row r="39" spans="2:8" x14ac:dyDescent="0.2">
      <c r="B39" s="319" t="s">
        <v>94</v>
      </c>
      <c r="C39" s="153">
        <v>2.17</v>
      </c>
      <c r="D39" s="153">
        <v>1.75</v>
      </c>
      <c r="E39" s="153">
        <v>2.13</v>
      </c>
      <c r="F39" s="153">
        <v>2.84</v>
      </c>
      <c r="G39" s="153">
        <v>2.38</v>
      </c>
      <c r="H39" s="153">
        <v>2.92</v>
      </c>
    </row>
    <row r="40" spans="2:8" x14ac:dyDescent="0.2">
      <c r="C40" s="282">
        <f>AVERAGE(C35:C39)</f>
        <v>2.2775000000000003</v>
      </c>
      <c r="D40" s="282">
        <f t="shared" ref="D40:H40" si="9">AVERAGE(D35:D39)</f>
        <v>1.8759999999999999</v>
      </c>
      <c r="E40" s="282">
        <f t="shared" si="9"/>
        <v>2.1420000000000003</v>
      </c>
      <c r="F40" s="282">
        <f t="shared" si="9"/>
        <v>2.7039999999999997</v>
      </c>
      <c r="G40" s="282">
        <f t="shared" si="9"/>
        <v>2.3880000000000003</v>
      </c>
      <c r="H40" s="282">
        <f t="shared" si="9"/>
        <v>2.5279999999999996</v>
      </c>
    </row>
  </sheetData>
  <mergeCells count="34">
    <mergeCell ref="U7:Z7"/>
    <mergeCell ref="AA7:AF7"/>
    <mergeCell ref="C8:E8"/>
    <mergeCell ref="F8:H8"/>
    <mergeCell ref="I8:K8"/>
    <mergeCell ref="L8:N8"/>
    <mergeCell ref="O8:Q8"/>
    <mergeCell ref="U8:W8"/>
    <mergeCell ref="X8:Z8"/>
    <mergeCell ref="AA8:AC8"/>
    <mergeCell ref="AD8:AF8"/>
    <mergeCell ref="I15:K15"/>
    <mergeCell ref="L15:N15"/>
    <mergeCell ref="O15:Q15"/>
    <mergeCell ref="C7:H7"/>
    <mergeCell ref="I7:N7"/>
    <mergeCell ref="O7:T7"/>
    <mergeCell ref="R8:T8"/>
    <mergeCell ref="C17:AF17"/>
    <mergeCell ref="C32:H32"/>
    <mergeCell ref="C33:E33"/>
    <mergeCell ref="F33:H33"/>
    <mergeCell ref="R15:T15"/>
    <mergeCell ref="U15:W15"/>
    <mergeCell ref="X15:Z15"/>
    <mergeCell ref="AA15:AC15"/>
    <mergeCell ref="AD15:AF15"/>
    <mergeCell ref="C16:H16"/>
    <mergeCell ref="I16:N16"/>
    <mergeCell ref="O16:T16"/>
    <mergeCell ref="U16:Z16"/>
    <mergeCell ref="AA16:AF16"/>
    <mergeCell ref="C15:E15"/>
    <mergeCell ref="F15:H1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4130B3-F11C-2D47-A698-F27C241E478F}">
  <sheetPr>
    <pageSetUpPr fitToPage="1"/>
  </sheetPr>
  <dimension ref="C1:Q951"/>
  <sheetViews>
    <sheetView topLeftCell="B40" zoomScale="109" workbookViewId="0">
      <selection activeCell="D44" sqref="D44:J48"/>
    </sheetView>
  </sheetViews>
  <sheetFormatPr baseColWidth="10" defaultColWidth="11.1640625" defaultRowHeight="15" customHeight="1" x14ac:dyDescent="0.2"/>
  <cols>
    <col min="1" max="2" width="10.5" customWidth="1"/>
    <col min="3" max="3" width="19.33203125" customWidth="1"/>
    <col min="4" max="4" width="33.33203125" customWidth="1"/>
    <col min="5" max="6" width="10.5" customWidth="1"/>
    <col min="7" max="8" width="10.83203125" customWidth="1"/>
    <col min="9" max="16" width="10.5" customWidth="1"/>
    <col min="17" max="17" width="17.1640625" customWidth="1"/>
    <col min="18" max="26" width="11.1640625" customWidth="1"/>
  </cols>
  <sheetData>
    <row r="1" spans="3:17" ht="15.75" customHeight="1" x14ac:dyDescent="0.2"/>
    <row r="2" spans="3:17" ht="29" x14ac:dyDescent="0.2">
      <c r="C2" s="357" t="s">
        <v>55</v>
      </c>
      <c r="D2" s="358"/>
      <c r="E2" s="358"/>
      <c r="F2" s="358"/>
      <c r="G2" s="358"/>
      <c r="H2" s="358"/>
      <c r="I2" s="358"/>
      <c r="J2" s="358"/>
      <c r="K2" s="358"/>
      <c r="L2" s="358"/>
      <c r="M2" s="358"/>
      <c r="N2" s="358"/>
      <c r="O2" s="358"/>
      <c r="P2" s="358"/>
    </row>
    <row r="3" spans="3:17" ht="15.75" customHeight="1" x14ac:dyDescent="0.2">
      <c r="C3" s="359" t="s">
        <v>0</v>
      </c>
      <c r="D3" s="360"/>
      <c r="E3" s="360"/>
      <c r="F3" s="360"/>
      <c r="G3" s="360"/>
      <c r="H3" s="360"/>
      <c r="I3" s="360"/>
      <c r="J3" s="360"/>
      <c r="K3" s="360"/>
      <c r="L3" s="360"/>
      <c r="M3" s="360"/>
      <c r="N3" s="360"/>
      <c r="O3" s="360"/>
      <c r="P3" s="360"/>
    </row>
    <row r="4" spans="3:17" ht="15.75" customHeight="1" x14ac:dyDescent="0.2">
      <c r="D4" s="61"/>
      <c r="E4" s="61"/>
      <c r="F4" s="61"/>
      <c r="G4" s="61" t="s">
        <v>1</v>
      </c>
      <c r="H4" s="61"/>
    </row>
    <row r="5" spans="3:17" ht="15.75" customHeight="1" x14ac:dyDescent="0.2"/>
    <row r="6" spans="3:17" ht="26" customHeight="1" thickBot="1" x14ac:dyDescent="0.4">
      <c r="D6" s="60"/>
      <c r="E6" s="337" t="s">
        <v>53</v>
      </c>
      <c r="F6" s="337"/>
      <c r="G6" s="337"/>
      <c r="H6" s="337"/>
      <c r="I6" s="337"/>
      <c r="J6" s="337"/>
      <c r="K6" s="337"/>
      <c r="L6" s="337"/>
      <c r="M6" s="337"/>
      <c r="N6" s="337"/>
      <c r="O6" s="337"/>
      <c r="P6" s="337"/>
    </row>
    <row r="7" spans="3:17" ht="15.75" customHeight="1" thickBot="1" x14ac:dyDescent="0.25">
      <c r="C7" s="1"/>
      <c r="D7" s="2"/>
      <c r="E7" s="338" t="s">
        <v>47</v>
      </c>
      <c r="F7" s="339"/>
      <c r="G7" s="339"/>
      <c r="H7" s="340"/>
      <c r="I7" s="341" t="s">
        <v>48</v>
      </c>
      <c r="J7" s="339"/>
      <c r="K7" s="339"/>
      <c r="L7" s="339"/>
      <c r="M7" s="338" t="s">
        <v>49</v>
      </c>
      <c r="N7" s="339"/>
      <c r="O7" s="339"/>
      <c r="P7" s="339"/>
      <c r="Q7" s="3"/>
    </row>
    <row r="8" spans="3:17" ht="49.5" customHeight="1" thickBot="1" x14ac:dyDescent="0.25">
      <c r="C8" s="4"/>
      <c r="D8" s="5"/>
      <c r="E8" s="6" t="s">
        <v>5</v>
      </c>
      <c r="F8" s="7" t="s">
        <v>6</v>
      </c>
      <c r="G8" s="8" t="s">
        <v>7</v>
      </c>
      <c r="H8" s="9" t="s">
        <v>8</v>
      </c>
      <c r="I8" s="10" t="s">
        <v>5</v>
      </c>
      <c r="J8" s="7" t="s">
        <v>6</v>
      </c>
      <c r="K8" s="8" t="s">
        <v>7</v>
      </c>
      <c r="L8" s="11" t="s">
        <v>8</v>
      </c>
      <c r="M8" s="6" t="s">
        <v>5</v>
      </c>
      <c r="N8" s="7" t="s">
        <v>6</v>
      </c>
      <c r="O8" s="8" t="s">
        <v>7</v>
      </c>
      <c r="P8" s="11" t="s">
        <v>8</v>
      </c>
      <c r="Q8" s="12" t="s">
        <v>9</v>
      </c>
    </row>
    <row r="9" spans="3:17" ht="15.75" customHeight="1" x14ac:dyDescent="0.2">
      <c r="C9" s="347" t="s">
        <v>10</v>
      </c>
      <c r="D9" s="13" t="s">
        <v>11</v>
      </c>
      <c r="E9" s="14">
        <v>3</v>
      </c>
      <c r="F9" s="15">
        <v>3</v>
      </c>
      <c r="G9" s="16">
        <f t="shared" ref="G9:G20" si="0">AVERAGE(E9:F9)</f>
        <v>3</v>
      </c>
      <c r="H9" s="350">
        <f>AVERAGE(G9:G11)</f>
        <v>2.5</v>
      </c>
      <c r="I9" s="18">
        <v>2</v>
      </c>
      <c r="J9" s="15">
        <v>1</v>
      </c>
      <c r="K9" s="16">
        <f t="shared" ref="K9:K20" si="1">AVERAGE(I9:J9)</f>
        <v>1.5</v>
      </c>
      <c r="L9" s="342">
        <f>AVERAGE(K9:K11)</f>
        <v>1.8333333333333333</v>
      </c>
      <c r="M9" s="14">
        <v>3</v>
      </c>
      <c r="N9" s="15">
        <v>2</v>
      </c>
      <c r="O9" s="16">
        <f t="shared" ref="O9:O20" si="2">AVERAGE(M9:N9)</f>
        <v>2.5</v>
      </c>
      <c r="P9" s="350">
        <f>AVERAGE(O9:O11)</f>
        <v>2</v>
      </c>
      <c r="Q9" s="66">
        <f t="shared" ref="Q9:Q21" si="3">AVERAGE(G9,K9,O9)</f>
        <v>2.3333333333333335</v>
      </c>
    </row>
    <row r="10" spans="3:17" ht="15.75" customHeight="1" x14ac:dyDescent="0.2">
      <c r="C10" s="348"/>
      <c r="D10" s="20" t="s">
        <v>12</v>
      </c>
      <c r="E10" s="21">
        <v>2</v>
      </c>
      <c r="F10" s="22">
        <v>3</v>
      </c>
      <c r="G10" s="23">
        <f t="shared" si="0"/>
        <v>2.5</v>
      </c>
      <c r="H10" s="351"/>
      <c r="I10" s="24">
        <v>2</v>
      </c>
      <c r="J10" s="22">
        <v>2</v>
      </c>
      <c r="K10" s="23">
        <f t="shared" si="1"/>
        <v>2</v>
      </c>
      <c r="L10" s="343"/>
      <c r="M10" s="21">
        <v>2</v>
      </c>
      <c r="N10" s="22">
        <v>1</v>
      </c>
      <c r="O10" s="23">
        <f t="shared" si="2"/>
        <v>1.5</v>
      </c>
      <c r="P10" s="351"/>
      <c r="Q10" s="66">
        <f t="shared" si="3"/>
        <v>2</v>
      </c>
    </row>
    <row r="11" spans="3:17" ht="15.75" customHeight="1" thickBot="1" x14ac:dyDescent="0.25">
      <c r="C11" s="349"/>
      <c r="D11" s="26" t="s">
        <v>13</v>
      </c>
      <c r="E11" s="27">
        <v>2</v>
      </c>
      <c r="F11" s="28">
        <v>2</v>
      </c>
      <c r="G11" s="29">
        <f t="shared" si="0"/>
        <v>2</v>
      </c>
      <c r="H11" s="352"/>
      <c r="I11" s="30">
        <v>2</v>
      </c>
      <c r="J11" s="28">
        <v>2</v>
      </c>
      <c r="K11" s="29">
        <f t="shared" si="1"/>
        <v>2</v>
      </c>
      <c r="L11" s="344"/>
      <c r="M11" s="27">
        <v>2</v>
      </c>
      <c r="N11" s="28">
        <v>2</v>
      </c>
      <c r="O11" s="29">
        <f t="shared" si="2"/>
        <v>2</v>
      </c>
      <c r="P11" s="352"/>
      <c r="Q11" s="67">
        <f t="shared" si="3"/>
        <v>2</v>
      </c>
    </row>
    <row r="12" spans="3:17" ht="15.75" customHeight="1" x14ac:dyDescent="0.2">
      <c r="C12" s="353" t="s">
        <v>14</v>
      </c>
      <c r="D12" s="32" t="s">
        <v>15</v>
      </c>
      <c r="E12" s="33">
        <v>2</v>
      </c>
      <c r="F12" s="34">
        <v>2</v>
      </c>
      <c r="G12" s="35">
        <f t="shared" si="0"/>
        <v>2</v>
      </c>
      <c r="H12" s="355">
        <f>AVERAGE(G12:G14)</f>
        <v>2.3333333333333335</v>
      </c>
      <c r="I12" s="37">
        <v>2</v>
      </c>
      <c r="J12" s="34">
        <v>3</v>
      </c>
      <c r="K12" s="35">
        <f t="shared" si="1"/>
        <v>2.5</v>
      </c>
      <c r="L12" s="345">
        <f>AVERAGE(K12:K14)</f>
        <v>2.5</v>
      </c>
      <c r="M12" s="33">
        <v>2</v>
      </c>
      <c r="N12" s="34">
        <v>2</v>
      </c>
      <c r="O12" s="35">
        <f t="shared" si="2"/>
        <v>2</v>
      </c>
      <c r="P12" s="345">
        <f>AVERAGE(O12:O14)</f>
        <v>2.3333333333333335</v>
      </c>
      <c r="Q12" s="68">
        <f t="shared" si="3"/>
        <v>2.1666666666666665</v>
      </c>
    </row>
    <row r="13" spans="3:17" ht="15.75" customHeight="1" x14ac:dyDescent="0.2">
      <c r="C13" s="348"/>
      <c r="D13" s="20" t="s">
        <v>16</v>
      </c>
      <c r="E13" s="21">
        <v>2</v>
      </c>
      <c r="F13" s="22">
        <v>2</v>
      </c>
      <c r="G13" s="23">
        <f t="shared" si="0"/>
        <v>2</v>
      </c>
      <c r="H13" s="351"/>
      <c r="I13" s="24">
        <v>2</v>
      </c>
      <c r="J13" s="22">
        <v>2</v>
      </c>
      <c r="K13" s="23">
        <f t="shared" si="1"/>
        <v>2</v>
      </c>
      <c r="L13" s="343"/>
      <c r="M13" s="21">
        <v>2</v>
      </c>
      <c r="N13" s="22">
        <v>2</v>
      </c>
      <c r="O13" s="23">
        <f t="shared" si="2"/>
        <v>2</v>
      </c>
      <c r="P13" s="343"/>
      <c r="Q13" s="69">
        <f t="shared" si="3"/>
        <v>2</v>
      </c>
    </row>
    <row r="14" spans="3:17" ht="15.75" customHeight="1" thickBot="1" x14ac:dyDescent="0.25">
      <c r="C14" s="354"/>
      <c r="D14" s="39" t="s">
        <v>17</v>
      </c>
      <c r="E14" s="40">
        <v>3</v>
      </c>
      <c r="F14" s="41">
        <v>3</v>
      </c>
      <c r="G14" s="42">
        <f t="shared" si="0"/>
        <v>3</v>
      </c>
      <c r="H14" s="351"/>
      <c r="I14" s="43">
        <v>3</v>
      </c>
      <c r="J14" s="41">
        <v>3</v>
      </c>
      <c r="K14" s="42">
        <f t="shared" si="1"/>
        <v>3</v>
      </c>
      <c r="L14" s="343"/>
      <c r="M14" s="40">
        <v>3</v>
      </c>
      <c r="N14" s="41">
        <v>3</v>
      </c>
      <c r="O14" s="42">
        <f t="shared" si="2"/>
        <v>3</v>
      </c>
      <c r="P14" s="343"/>
      <c r="Q14" s="70">
        <f t="shared" si="3"/>
        <v>3</v>
      </c>
    </row>
    <row r="15" spans="3:17" ht="15.75" customHeight="1" x14ac:dyDescent="0.2">
      <c r="C15" s="353" t="s">
        <v>18</v>
      </c>
      <c r="D15" s="32" t="s">
        <v>19</v>
      </c>
      <c r="E15" s="33">
        <v>2</v>
      </c>
      <c r="F15" s="34">
        <v>2</v>
      </c>
      <c r="G15" s="35">
        <f t="shared" si="0"/>
        <v>2</v>
      </c>
      <c r="H15" s="350">
        <f>AVERAGE(G15:G17)</f>
        <v>1.8333333333333333</v>
      </c>
      <c r="I15" s="37">
        <v>3</v>
      </c>
      <c r="J15" s="34">
        <v>2</v>
      </c>
      <c r="K15" s="35">
        <f t="shared" si="1"/>
        <v>2.5</v>
      </c>
      <c r="L15" s="342">
        <f>AVERAGE(K15:K17)</f>
        <v>2</v>
      </c>
      <c r="M15" s="33">
        <v>1</v>
      </c>
      <c r="N15" s="34">
        <v>2</v>
      </c>
      <c r="O15" s="35">
        <f t="shared" si="2"/>
        <v>1.5</v>
      </c>
      <c r="P15" s="350">
        <f>AVERAGE(O15:O17)</f>
        <v>1.3333333333333333</v>
      </c>
      <c r="Q15" s="71">
        <f t="shared" si="3"/>
        <v>2</v>
      </c>
    </row>
    <row r="16" spans="3:17" ht="15.75" customHeight="1" x14ac:dyDescent="0.2">
      <c r="C16" s="348"/>
      <c r="D16" s="20" t="s">
        <v>20</v>
      </c>
      <c r="E16" s="21">
        <v>2</v>
      </c>
      <c r="F16" s="22">
        <v>2</v>
      </c>
      <c r="G16" s="23">
        <f t="shared" si="0"/>
        <v>2</v>
      </c>
      <c r="H16" s="351"/>
      <c r="I16" s="24">
        <v>3</v>
      </c>
      <c r="J16" s="22">
        <v>1</v>
      </c>
      <c r="K16" s="23">
        <f t="shared" si="1"/>
        <v>2</v>
      </c>
      <c r="L16" s="343"/>
      <c r="M16" s="21">
        <v>1</v>
      </c>
      <c r="N16" s="22">
        <v>2</v>
      </c>
      <c r="O16" s="23">
        <f t="shared" si="2"/>
        <v>1.5</v>
      </c>
      <c r="P16" s="351"/>
      <c r="Q16" s="66">
        <f t="shared" si="3"/>
        <v>1.8333333333333333</v>
      </c>
    </row>
    <row r="17" spans="3:17" ht="15.75" customHeight="1" thickBot="1" x14ac:dyDescent="0.25">
      <c r="C17" s="354"/>
      <c r="D17" s="39" t="s">
        <v>21</v>
      </c>
      <c r="E17" s="40">
        <v>1</v>
      </c>
      <c r="F17" s="41">
        <v>2</v>
      </c>
      <c r="G17" s="42">
        <f t="shared" si="0"/>
        <v>1.5</v>
      </c>
      <c r="H17" s="352"/>
      <c r="I17" s="43">
        <v>2</v>
      </c>
      <c r="J17" s="41">
        <v>1</v>
      </c>
      <c r="K17" s="42">
        <f t="shared" si="1"/>
        <v>1.5</v>
      </c>
      <c r="L17" s="344"/>
      <c r="M17" s="40">
        <v>1</v>
      </c>
      <c r="N17" s="41">
        <v>1</v>
      </c>
      <c r="O17" s="42">
        <f t="shared" si="2"/>
        <v>1</v>
      </c>
      <c r="P17" s="352"/>
      <c r="Q17" s="67">
        <f t="shared" si="3"/>
        <v>1.3333333333333333</v>
      </c>
    </row>
    <row r="18" spans="3:17" ht="15.75" customHeight="1" x14ac:dyDescent="0.2">
      <c r="C18" s="353" t="s">
        <v>22</v>
      </c>
      <c r="D18" s="32" t="s">
        <v>23</v>
      </c>
      <c r="E18" s="33">
        <v>1</v>
      </c>
      <c r="F18" s="34">
        <v>1</v>
      </c>
      <c r="G18" s="35">
        <f t="shared" si="0"/>
        <v>1</v>
      </c>
      <c r="H18" s="355">
        <f>AVERAGE(G18:G20)</f>
        <v>2.1666666666666665</v>
      </c>
      <c r="I18" s="37">
        <v>1</v>
      </c>
      <c r="J18" s="34">
        <v>2</v>
      </c>
      <c r="K18" s="35">
        <f t="shared" si="1"/>
        <v>1.5</v>
      </c>
      <c r="L18" s="345">
        <f>AVERAGE(K18:K20)</f>
        <v>2.1666666666666665</v>
      </c>
      <c r="M18" s="33">
        <v>1</v>
      </c>
      <c r="N18" s="34">
        <v>1</v>
      </c>
      <c r="O18" s="35">
        <f t="shared" si="2"/>
        <v>1</v>
      </c>
      <c r="P18" s="345">
        <f>AVERAGE(O18:O20)</f>
        <v>1.8333333333333333</v>
      </c>
      <c r="Q18" s="68">
        <f t="shared" si="3"/>
        <v>1.1666666666666667</v>
      </c>
    </row>
    <row r="19" spans="3:17" ht="15.75" customHeight="1" x14ac:dyDescent="0.2">
      <c r="C19" s="348"/>
      <c r="D19" s="20" t="s">
        <v>24</v>
      </c>
      <c r="E19" s="21">
        <v>3</v>
      </c>
      <c r="F19" s="22">
        <v>3</v>
      </c>
      <c r="G19" s="23">
        <f t="shared" si="0"/>
        <v>3</v>
      </c>
      <c r="H19" s="351"/>
      <c r="I19" s="24">
        <v>3</v>
      </c>
      <c r="J19" s="22">
        <v>3</v>
      </c>
      <c r="K19" s="23">
        <f t="shared" si="1"/>
        <v>3</v>
      </c>
      <c r="L19" s="343"/>
      <c r="M19" s="21">
        <v>2</v>
      </c>
      <c r="N19" s="22">
        <v>3</v>
      </c>
      <c r="O19" s="23">
        <f t="shared" si="2"/>
        <v>2.5</v>
      </c>
      <c r="P19" s="343"/>
      <c r="Q19" s="69">
        <f t="shared" si="3"/>
        <v>2.8333333333333335</v>
      </c>
    </row>
    <row r="20" spans="3:17" ht="15.75" customHeight="1" thickBot="1" x14ac:dyDescent="0.25">
      <c r="C20" s="354"/>
      <c r="D20" s="39" t="s">
        <v>25</v>
      </c>
      <c r="E20" s="40">
        <v>2</v>
      </c>
      <c r="F20" s="41">
        <v>3</v>
      </c>
      <c r="G20" s="42">
        <f t="shared" si="0"/>
        <v>2.5</v>
      </c>
      <c r="H20" s="356"/>
      <c r="I20" s="43">
        <v>2</v>
      </c>
      <c r="J20" s="41">
        <v>2</v>
      </c>
      <c r="K20" s="42">
        <f t="shared" si="1"/>
        <v>2</v>
      </c>
      <c r="L20" s="346"/>
      <c r="M20" s="40">
        <v>2</v>
      </c>
      <c r="N20" s="41">
        <v>2</v>
      </c>
      <c r="O20" s="42">
        <f t="shared" si="2"/>
        <v>2</v>
      </c>
      <c r="P20" s="346"/>
      <c r="Q20" s="70">
        <f t="shared" si="3"/>
        <v>2.1666666666666665</v>
      </c>
    </row>
    <row r="21" spans="3:17" ht="19" customHeight="1" thickBot="1" x14ac:dyDescent="0.25">
      <c r="C21" s="45"/>
      <c r="D21" s="46" t="s">
        <v>26</v>
      </c>
      <c r="E21" s="47">
        <f t="shared" ref="E21:F21" si="4">AVERAGE(E9:E20)</f>
        <v>2.0833333333333335</v>
      </c>
      <c r="F21" s="47">
        <f t="shared" si="4"/>
        <v>2.3333333333333335</v>
      </c>
      <c r="G21" s="47">
        <f>AVERAGE(G9:G20)</f>
        <v>2.2083333333333335</v>
      </c>
      <c r="H21" s="48">
        <f>AVERAGE(H9:H20)</f>
        <v>2.2083333333333335</v>
      </c>
      <c r="I21" s="49">
        <f t="shared" ref="I21:J21" si="5">AVERAGE(I9:I20)</f>
        <v>2.25</v>
      </c>
      <c r="J21" s="47">
        <f t="shared" si="5"/>
        <v>2</v>
      </c>
      <c r="K21" s="47">
        <f>AVERAGE(K9:K20)</f>
        <v>2.125</v>
      </c>
      <c r="L21" s="50">
        <f>AVERAGE(L9:L20)</f>
        <v>2.125</v>
      </c>
      <c r="M21" s="47">
        <f t="shared" ref="M21:N21" si="6">AVERAGE(M9:M20)</f>
        <v>1.8333333333333333</v>
      </c>
      <c r="N21" s="47">
        <f t="shared" si="6"/>
        <v>1.9166666666666667</v>
      </c>
      <c r="O21" s="47">
        <f>AVERAGE(O9:O20)</f>
        <v>1.875</v>
      </c>
      <c r="P21" s="48">
        <f>AVERAGE(O9:O20)</f>
        <v>1.875</v>
      </c>
      <c r="Q21" s="17">
        <f t="shared" si="3"/>
        <v>2.0694444444444446</v>
      </c>
    </row>
    <row r="22" spans="3:17" ht="24" customHeight="1" thickBot="1" x14ac:dyDescent="0.25">
      <c r="C22" s="51"/>
      <c r="D22" s="52" t="s">
        <v>27</v>
      </c>
      <c r="E22" s="331">
        <f>AVERAGE(H9:H20)</f>
        <v>2.2083333333333335</v>
      </c>
      <c r="F22" s="332"/>
      <c r="G22" s="332"/>
      <c r="H22" s="333"/>
      <c r="I22" s="331">
        <f>AVERAGE(L9:L20)</f>
        <v>2.125</v>
      </c>
      <c r="J22" s="332"/>
      <c r="K22" s="332"/>
      <c r="L22" s="333"/>
      <c r="M22" s="331">
        <f>AVERAGE(P9:P20)</f>
        <v>1.875</v>
      </c>
      <c r="N22" s="332"/>
      <c r="O22" s="332"/>
      <c r="P22" s="333"/>
      <c r="Q22" s="72">
        <f>AVERAGE(E22:P22)</f>
        <v>2.0694444444444446</v>
      </c>
    </row>
    <row r="23" spans="3:17" ht="31" customHeight="1" thickBot="1" x14ac:dyDescent="0.4">
      <c r="C23" s="51"/>
      <c r="D23" s="53" t="s">
        <v>30</v>
      </c>
      <c r="E23" s="335">
        <f>AVERAGE(E22:P22)</f>
        <v>2.0694444444444446</v>
      </c>
      <c r="F23" s="336"/>
      <c r="G23" s="336"/>
      <c r="H23" s="336"/>
      <c r="I23" s="336"/>
      <c r="J23" s="336"/>
      <c r="K23" s="336"/>
      <c r="L23" s="336"/>
      <c r="M23" s="336"/>
      <c r="N23" s="336"/>
      <c r="O23" s="336"/>
      <c r="P23" s="336"/>
      <c r="Q23" s="73"/>
    </row>
    <row r="24" spans="3:17" ht="31" customHeight="1" thickBot="1" x14ac:dyDescent="0.4">
      <c r="E24" s="337" t="s">
        <v>52</v>
      </c>
      <c r="F24" s="337"/>
      <c r="G24" s="337"/>
      <c r="H24" s="337"/>
      <c r="I24" s="337"/>
      <c r="J24" s="337"/>
      <c r="K24" s="337"/>
      <c r="L24" s="337"/>
      <c r="M24" s="337"/>
      <c r="N24" s="337"/>
      <c r="O24" s="337"/>
      <c r="P24" s="337"/>
    </row>
    <row r="25" spans="3:17" ht="15.75" customHeight="1" thickBot="1" x14ac:dyDescent="0.25">
      <c r="C25" s="1"/>
      <c r="D25" s="2"/>
      <c r="E25" s="338" t="s">
        <v>2</v>
      </c>
      <c r="F25" s="339"/>
      <c r="G25" s="339"/>
      <c r="H25" s="340"/>
      <c r="I25" s="341" t="s">
        <v>3</v>
      </c>
      <c r="J25" s="339"/>
      <c r="K25" s="339"/>
      <c r="L25" s="339"/>
      <c r="M25" s="338" t="s">
        <v>4</v>
      </c>
      <c r="N25" s="339"/>
      <c r="O25" s="339"/>
      <c r="P25" s="339"/>
      <c r="Q25" s="3"/>
    </row>
    <row r="26" spans="3:17" ht="49" customHeight="1" thickBot="1" x14ac:dyDescent="0.25">
      <c r="C26" s="4"/>
      <c r="D26" s="5"/>
      <c r="E26" s="6" t="s">
        <v>5</v>
      </c>
      <c r="F26" s="7" t="s">
        <v>6</v>
      </c>
      <c r="G26" s="8" t="s">
        <v>7</v>
      </c>
      <c r="H26" s="9" t="s">
        <v>8</v>
      </c>
      <c r="I26" s="10" t="s">
        <v>5</v>
      </c>
      <c r="J26" s="7" t="s">
        <v>6</v>
      </c>
      <c r="K26" s="8" t="s">
        <v>7</v>
      </c>
      <c r="L26" s="11" t="s">
        <v>8</v>
      </c>
      <c r="M26" s="6" t="s">
        <v>5</v>
      </c>
      <c r="N26" s="7" t="s">
        <v>6</v>
      </c>
      <c r="O26" s="8" t="s">
        <v>7</v>
      </c>
      <c r="P26" s="11" t="s">
        <v>8</v>
      </c>
      <c r="Q26" s="12" t="s">
        <v>9</v>
      </c>
    </row>
    <row r="27" spans="3:17" ht="15.75" customHeight="1" x14ac:dyDescent="0.2">
      <c r="C27" s="347" t="s">
        <v>10</v>
      </c>
      <c r="D27" s="13" t="s">
        <v>11</v>
      </c>
      <c r="E27" s="14">
        <v>3</v>
      </c>
      <c r="F27" s="15">
        <v>3</v>
      </c>
      <c r="G27" s="16">
        <f t="shared" ref="G27:G38" si="7">AVERAGE(E27:F27)</f>
        <v>3</v>
      </c>
      <c r="H27" s="350">
        <f>AVERAGE(G27:G29)</f>
        <v>3</v>
      </c>
      <c r="I27" s="18">
        <v>3</v>
      </c>
      <c r="J27" s="15">
        <v>3</v>
      </c>
      <c r="K27" s="16">
        <f t="shared" ref="K27:K38" si="8">AVERAGE(I27:J27)</f>
        <v>3</v>
      </c>
      <c r="L27" s="342">
        <f>AVERAGE(K27:K29)</f>
        <v>2.6666666666666665</v>
      </c>
      <c r="M27" s="14">
        <v>3</v>
      </c>
      <c r="N27" s="15">
        <v>3</v>
      </c>
      <c r="O27" s="16">
        <f t="shared" ref="O27:O38" si="9">AVERAGE(M27:N27)</f>
        <v>3</v>
      </c>
      <c r="P27" s="342">
        <f>AVERAGE(O27:O29)</f>
        <v>2.6666666666666665</v>
      </c>
      <c r="Q27" s="19">
        <f t="shared" ref="Q27:Q39" si="10">AVERAGE(G27,K27,O27)</f>
        <v>3</v>
      </c>
    </row>
    <row r="28" spans="3:17" ht="15.75" customHeight="1" x14ac:dyDescent="0.2">
      <c r="C28" s="348"/>
      <c r="D28" s="20" t="s">
        <v>12</v>
      </c>
      <c r="E28" s="21">
        <v>3</v>
      </c>
      <c r="F28" s="22">
        <v>3</v>
      </c>
      <c r="G28" s="23">
        <f t="shared" si="7"/>
        <v>3</v>
      </c>
      <c r="H28" s="351"/>
      <c r="I28" s="24">
        <v>3</v>
      </c>
      <c r="J28" s="22">
        <v>3</v>
      </c>
      <c r="K28" s="23">
        <f t="shared" si="8"/>
        <v>3</v>
      </c>
      <c r="L28" s="343"/>
      <c r="M28" s="21">
        <v>3</v>
      </c>
      <c r="N28" s="22">
        <v>2</v>
      </c>
      <c r="O28" s="23">
        <f t="shared" si="9"/>
        <v>2.5</v>
      </c>
      <c r="P28" s="343"/>
      <c r="Q28" s="25">
        <f t="shared" si="10"/>
        <v>2.8333333333333335</v>
      </c>
    </row>
    <row r="29" spans="3:17" ht="15.75" customHeight="1" thickBot="1" x14ac:dyDescent="0.25">
      <c r="C29" s="349"/>
      <c r="D29" s="26" t="s">
        <v>13</v>
      </c>
      <c r="E29" s="27">
        <v>3</v>
      </c>
      <c r="F29" s="28">
        <v>3</v>
      </c>
      <c r="G29" s="29">
        <f t="shared" si="7"/>
        <v>3</v>
      </c>
      <c r="H29" s="352"/>
      <c r="I29" s="30">
        <v>2</v>
      </c>
      <c r="J29" s="28">
        <v>2</v>
      </c>
      <c r="K29" s="29">
        <f t="shared" si="8"/>
        <v>2</v>
      </c>
      <c r="L29" s="344"/>
      <c r="M29" s="27">
        <v>2</v>
      </c>
      <c r="N29" s="28">
        <v>3</v>
      </c>
      <c r="O29" s="29">
        <f t="shared" si="9"/>
        <v>2.5</v>
      </c>
      <c r="P29" s="344"/>
      <c r="Q29" s="31">
        <f t="shared" si="10"/>
        <v>2.5</v>
      </c>
    </row>
    <row r="30" spans="3:17" ht="15.75" customHeight="1" x14ac:dyDescent="0.2">
      <c r="C30" s="353" t="s">
        <v>14</v>
      </c>
      <c r="D30" s="32" t="s">
        <v>15</v>
      </c>
      <c r="E30" s="33">
        <v>3</v>
      </c>
      <c r="F30" s="34">
        <v>3</v>
      </c>
      <c r="G30" s="35">
        <f t="shared" si="7"/>
        <v>3</v>
      </c>
      <c r="H30" s="355">
        <f>AVERAGE(G30:G32)</f>
        <v>2.8333333333333335</v>
      </c>
      <c r="I30" s="37">
        <v>3</v>
      </c>
      <c r="J30" s="34">
        <v>3</v>
      </c>
      <c r="K30" s="35">
        <f t="shared" si="8"/>
        <v>3</v>
      </c>
      <c r="L30" s="345">
        <f>AVERAGE(K30:K32)</f>
        <v>3</v>
      </c>
      <c r="M30" s="33">
        <v>3</v>
      </c>
      <c r="N30" s="34">
        <v>2</v>
      </c>
      <c r="O30" s="35">
        <f t="shared" si="9"/>
        <v>2.5</v>
      </c>
      <c r="P30" s="345">
        <f>AVERAGE(O30:O32)</f>
        <v>2.1666666666666665</v>
      </c>
      <c r="Q30" s="38">
        <f t="shared" si="10"/>
        <v>2.8333333333333335</v>
      </c>
    </row>
    <row r="31" spans="3:17" ht="15.75" customHeight="1" x14ac:dyDescent="0.2">
      <c r="C31" s="348"/>
      <c r="D31" s="20" t="s">
        <v>16</v>
      </c>
      <c r="E31" s="21">
        <v>2</v>
      </c>
      <c r="F31" s="22">
        <v>3</v>
      </c>
      <c r="G31" s="23">
        <f t="shared" si="7"/>
        <v>2.5</v>
      </c>
      <c r="H31" s="351"/>
      <c r="I31" s="24">
        <v>3</v>
      </c>
      <c r="J31" s="22">
        <v>3</v>
      </c>
      <c r="K31" s="23">
        <f t="shared" si="8"/>
        <v>3</v>
      </c>
      <c r="L31" s="343"/>
      <c r="M31" s="21">
        <v>2</v>
      </c>
      <c r="N31" s="22">
        <v>2</v>
      </c>
      <c r="O31" s="23">
        <f t="shared" si="9"/>
        <v>2</v>
      </c>
      <c r="P31" s="343"/>
      <c r="Q31" s="25">
        <f t="shared" si="10"/>
        <v>2.5</v>
      </c>
    </row>
    <row r="32" spans="3:17" ht="15.75" customHeight="1" thickBot="1" x14ac:dyDescent="0.25">
      <c r="C32" s="354"/>
      <c r="D32" s="39" t="s">
        <v>17</v>
      </c>
      <c r="E32" s="40">
        <v>3</v>
      </c>
      <c r="F32" s="41">
        <v>3</v>
      </c>
      <c r="G32" s="42">
        <f t="shared" si="7"/>
        <v>3</v>
      </c>
      <c r="H32" s="351"/>
      <c r="I32" s="43">
        <v>3</v>
      </c>
      <c r="J32" s="41">
        <v>3</v>
      </c>
      <c r="K32" s="42">
        <f t="shared" si="8"/>
        <v>3</v>
      </c>
      <c r="L32" s="343"/>
      <c r="M32" s="40">
        <v>2</v>
      </c>
      <c r="N32" s="41">
        <v>2</v>
      </c>
      <c r="O32" s="42">
        <f t="shared" si="9"/>
        <v>2</v>
      </c>
      <c r="P32" s="343"/>
      <c r="Q32" s="44">
        <f t="shared" si="10"/>
        <v>2.6666666666666665</v>
      </c>
    </row>
    <row r="33" spans="3:17" ht="15.75" customHeight="1" x14ac:dyDescent="0.2">
      <c r="C33" s="353" t="s">
        <v>18</v>
      </c>
      <c r="D33" s="32" t="s">
        <v>19</v>
      </c>
      <c r="E33" s="33">
        <v>3</v>
      </c>
      <c r="F33" s="34">
        <v>3</v>
      </c>
      <c r="G33" s="35">
        <f t="shared" si="7"/>
        <v>3</v>
      </c>
      <c r="H33" s="350">
        <f>AVERAGE(G33:G35)</f>
        <v>2.8333333333333335</v>
      </c>
      <c r="I33" s="37">
        <v>3</v>
      </c>
      <c r="J33" s="34">
        <v>3</v>
      </c>
      <c r="K33" s="35">
        <f t="shared" si="8"/>
        <v>3</v>
      </c>
      <c r="L33" s="342">
        <f>AVERAGE(K33:K35)</f>
        <v>3</v>
      </c>
      <c r="M33" s="33">
        <v>2</v>
      </c>
      <c r="N33" s="34">
        <v>1</v>
      </c>
      <c r="O33" s="35">
        <f t="shared" si="9"/>
        <v>1.5</v>
      </c>
      <c r="P33" s="342">
        <f>AVERAGE(O33:O35)</f>
        <v>2</v>
      </c>
      <c r="Q33" s="19">
        <f t="shared" si="10"/>
        <v>2.5</v>
      </c>
    </row>
    <row r="34" spans="3:17" ht="15.75" customHeight="1" x14ac:dyDescent="0.2">
      <c r="C34" s="348"/>
      <c r="D34" s="20" t="s">
        <v>20</v>
      </c>
      <c r="E34" s="21">
        <v>3</v>
      </c>
      <c r="F34" s="22">
        <v>3</v>
      </c>
      <c r="G34" s="23">
        <f t="shared" si="7"/>
        <v>3</v>
      </c>
      <c r="H34" s="351"/>
      <c r="I34" s="24">
        <v>3</v>
      </c>
      <c r="J34" s="22">
        <v>3</v>
      </c>
      <c r="K34" s="23">
        <f t="shared" si="8"/>
        <v>3</v>
      </c>
      <c r="L34" s="343"/>
      <c r="M34" s="21">
        <v>2</v>
      </c>
      <c r="N34" s="22">
        <v>2</v>
      </c>
      <c r="O34" s="23">
        <f t="shared" si="9"/>
        <v>2</v>
      </c>
      <c r="P34" s="343"/>
      <c r="Q34" s="25">
        <f t="shared" si="10"/>
        <v>2.6666666666666665</v>
      </c>
    </row>
    <row r="35" spans="3:17" ht="15.75" customHeight="1" thickBot="1" x14ac:dyDescent="0.25">
      <c r="C35" s="354"/>
      <c r="D35" s="39" t="s">
        <v>21</v>
      </c>
      <c r="E35" s="40">
        <v>3</v>
      </c>
      <c r="F35" s="41">
        <v>2</v>
      </c>
      <c r="G35" s="42">
        <f t="shared" si="7"/>
        <v>2.5</v>
      </c>
      <c r="H35" s="352"/>
      <c r="I35" s="43">
        <v>3</v>
      </c>
      <c r="J35" s="41">
        <v>3</v>
      </c>
      <c r="K35" s="42">
        <f t="shared" si="8"/>
        <v>3</v>
      </c>
      <c r="L35" s="344"/>
      <c r="M35" s="40">
        <v>3</v>
      </c>
      <c r="N35" s="41">
        <v>2</v>
      </c>
      <c r="O35" s="42">
        <f t="shared" si="9"/>
        <v>2.5</v>
      </c>
      <c r="P35" s="344"/>
      <c r="Q35" s="31">
        <f t="shared" si="10"/>
        <v>2.6666666666666665</v>
      </c>
    </row>
    <row r="36" spans="3:17" ht="15.75" customHeight="1" x14ac:dyDescent="0.2">
      <c r="C36" s="353" t="s">
        <v>22</v>
      </c>
      <c r="D36" s="32" t="s">
        <v>23</v>
      </c>
      <c r="E36" s="33">
        <v>3</v>
      </c>
      <c r="F36" s="34">
        <v>3</v>
      </c>
      <c r="G36" s="35">
        <f t="shared" si="7"/>
        <v>3</v>
      </c>
      <c r="H36" s="355">
        <f>AVERAGE(G36:G38)</f>
        <v>3</v>
      </c>
      <c r="I36" s="37">
        <v>3</v>
      </c>
      <c r="J36" s="34">
        <v>3</v>
      </c>
      <c r="K36" s="35">
        <f t="shared" si="8"/>
        <v>3</v>
      </c>
      <c r="L36" s="345">
        <f>AVERAGE(K36:K38)</f>
        <v>3</v>
      </c>
      <c r="M36" s="33">
        <v>2</v>
      </c>
      <c r="N36" s="34">
        <v>1</v>
      </c>
      <c r="O36" s="35">
        <f t="shared" si="9"/>
        <v>1.5</v>
      </c>
      <c r="P36" s="345">
        <f>AVERAGE(O36:O38)</f>
        <v>2</v>
      </c>
      <c r="Q36" s="19">
        <f t="shared" si="10"/>
        <v>2.5</v>
      </c>
    </row>
    <row r="37" spans="3:17" ht="15.75" customHeight="1" x14ac:dyDescent="0.2">
      <c r="C37" s="348"/>
      <c r="D37" s="20" t="s">
        <v>24</v>
      </c>
      <c r="E37" s="21">
        <v>3</v>
      </c>
      <c r="F37" s="22">
        <v>3</v>
      </c>
      <c r="G37" s="23">
        <f t="shared" si="7"/>
        <v>3</v>
      </c>
      <c r="H37" s="351"/>
      <c r="I37" s="24">
        <v>3</v>
      </c>
      <c r="J37" s="22">
        <v>3</v>
      </c>
      <c r="K37" s="23">
        <f t="shared" si="8"/>
        <v>3</v>
      </c>
      <c r="L37" s="343"/>
      <c r="M37" s="21">
        <v>3</v>
      </c>
      <c r="N37" s="22">
        <v>2</v>
      </c>
      <c r="O37" s="23">
        <f t="shared" si="9"/>
        <v>2.5</v>
      </c>
      <c r="P37" s="343"/>
      <c r="Q37" s="25">
        <f t="shared" si="10"/>
        <v>2.8333333333333335</v>
      </c>
    </row>
    <row r="38" spans="3:17" ht="15.75" customHeight="1" thickBot="1" x14ac:dyDescent="0.25">
      <c r="C38" s="354"/>
      <c r="D38" s="39" t="s">
        <v>25</v>
      </c>
      <c r="E38" s="40">
        <v>3</v>
      </c>
      <c r="F38" s="41">
        <v>3</v>
      </c>
      <c r="G38" s="42">
        <f t="shared" si="7"/>
        <v>3</v>
      </c>
      <c r="H38" s="356"/>
      <c r="I38" s="43">
        <v>3</v>
      </c>
      <c r="J38" s="41">
        <v>3</v>
      </c>
      <c r="K38" s="42">
        <f t="shared" si="8"/>
        <v>3</v>
      </c>
      <c r="L38" s="346"/>
      <c r="M38" s="40">
        <v>2</v>
      </c>
      <c r="N38" s="41">
        <v>2</v>
      </c>
      <c r="O38" s="42">
        <f t="shared" si="9"/>
        <v>2</v>
      </c>
      <c r="P38" s="346"/>
      <c r="Q38" s="31">
        <f t="shared" si="10"/>
        <v>2.6666666666666665</v>
      </c>
    </row>
    <row r="39" spans="3:17" ht="24" customHeight="1" thickBot="1" x14ac:dyDescent="0.25">
      <c r="C39" s="45"/>
      <c r="D39" s="46" t="s">
        <v>26</v>
      </c>
      <c r="E39" s="47">
        <f t="shared" ref="E39:F39" si="11">AVERAGE(E27:E38)</f>
        <v>2.9166666666666665</v>
      </c>
      <c r="F39" s="47">
        <f t="shared" si="11"/>
        <v>2.9166666666666665</v>
      </c>
      <c r="G39" s="47">
        <f>AVERAGE(G27:G38)</f>
        <v>2.9166666666666665</v>
      </c>
      <c r="H39" s="48">
        <f>AVERAGE(H27:H38)</f>
        <v>2.916666666666667</v>
      </c>
      <c r="I39" s="49">
        <f t="shared" ref="I39:J39" si="12">AVERAGE(I27:I38)</f>
        <v>2.9166666666666665</v>
      </c>
      <c r="J39" s="47">
        <f t="shared" si="12"/>
        <v>2.9166666666666665</v>
      </c>
      <c r="K39" s="47">
        <f>AVERAGE(K27:K38)</f>
        <v>2.9166666666666665</v>
      </c>
      <c r="L39" s="50">
        <f>AVERAGE(L27:L38)</f>
        <v>2.9166666666666665</v>
      </c>
      <c r="M39" s="47">
        <f t="shared" ref="M39:N39" si="13">AVERAGE(M27:M38)</f>
        <v>2.4166666666666665</v>
      </c>
      <c r="N39" s="47">
        <f t="shared" si="13"/>
        <v>2</v>
      </c>
      <c r="O39" s="47">
        <f>AVERAGE(O27:O38)</f>
        <v>2.2083333333333335</v>
      </c>
      <c r="P39" s="50">
        <f>AVERAGE(P27:P38)</f>
        <v>2.208333333333333</v>
      </c>
      <c r="Q39" s="63">
        <f t="shared" si="10"/>
        <v>2.6805555555555554</v>
      </c>
    </row>
    <row r="40" spans="3:17" ht="25" customHeight="1" thickBot="1" x14ac:dyDescent="0.25">
      <c r="C40" s="51"/>
      <c r="D40" s="52" t="s">
        <v>27</v>
      </c>
      <c r="E40" s="331">
        <f>AVERAGE(H27:H38)</f>
        <v>2.916666666666667</v>
      </c>
      <c r="F40" s="332"/>
      <c r="G40" s="332"/>
      <c r="H40" s="333"/>
      <c r="I40" s="331">
        <f>AVERAGE(L27:L38)</f>
        <v>2.9166666666666665</v>
      </c>
      <c r="J40" s="332"/>
      <c r="K40" s="332"/>
      <c r="L40" s="333"/>
      <c r="M40" s="331">
        <f>AVERAGE(P27:P38)</f>
        <v>2.208333333333333</v>
      </c>
      <c r="N40" s="332"/>
      <c r="O40" s="332"/>
      <c r="P40" s="333"/>
      <c r="Q40" s="64">
        <f>AVERAGE(E40:P40)</f>
        <v>2.6805555555555558</v>
      </c>
    </row>
    <row r="41" spans="3:17" ht="31" customHeight="1" thickBot="1" x14ac:dyDescent="0.4">
      <c r="C41" s="51"/>
      <c r="D41" s="53" t="s">
        <v>30</v>
      </c>
      <c r="E41" s="335">
        <f>AVERAGE(E40:P40)</f>
        <v>2.6805555555555558</v>
      </c>
      <c r="F41" s="336"/>
      <c r="G41" s="336"/>
      <c r="H41" s="336"/>
      <c r="I41" s="336"/>
      <c r="J41" s="336"/>
      <c r="K41" s="336"/>
      <c r="L41" s="336"/>
      <c r="M41" s="336"/>
      <c r="N41" s="336"/>
      <c r="O41" s="336"/>
      <c r="P41" s="336"/>
      <c r="Q41" s="54"/>
    </row>
    <row r="42" spans="3:17" ht="15.75" customHeight="1" x14ac:dyDescent="0.2"/>
    <row r="43" spans="3:17" ht="15.75" customHeight="1" thickBot="1" x14ac:dyDescent="0.25"/>
    <row r="44" spans="3:17" ht="15.75" customHeight="1" x14ac:dyDescent="0.2">
      <c r="D44" s="306" t="s">
        <v>35</v>
      </c>
      <c r="E44" s="304" t="s">
        <v>83</v>
      </c>
      <c r="F44" s="304" t="s">
        <v>84</v>
      </c>
      <c r="G44" s="304" t="s">
        <v>85</v>
      </c>
      <c r="H44" s="304" t="s">
        <v>86</v>
      </c>
      <c r="I44" s="304" t="s">
        <v>87</v>
      </c>
      <c r="J44" s="305" t="s">
        <v>88</v>
      </c>
    </row>
    <row r="45" spans="3:17" ht="15.75" customHeight="1" thickBot="1" x14ac:dyDescent="0.25">
      <c r="D45" s="194" t="s">
        <v>77</v>
      </c>
      <c r="E45" s="195">
        <v>2.17</v>
      </c>
      <c r="F45" s="195">
        <v>2.17</v>
      </c>
      <c r="G45" s="195">
        <v>1.83</v>
      </c>
      <c r="H45" s="195">
        <v>3</v>
      </c>
      <c r="I45" s="195">
        <v>3</v>
      </c>
      <c r="J45" s="196">
        <v>2</v>
      </c>
    </row>
    <row r="46" spans="3:17" ht="15.75" customHeight="1" x14ac:dyDescent="0.2">
      <c r="D46" s="192" t="s">
        <v>99</v>
      </c>
      <c r="E46" s="191">
        <v>1.83</v>
      </c>
      <c r="F46" s="191">
        <v>2</v>
      </c>
      <c r="G46" s="191">
        <v>1.33</v>
      </c>
      <c r="H46" s="191">
        <v>2.83</v>
      </c>
      <c r="I46" s="191">
        <v>3</v>
      </c>
      <c r="J46" s="193">
        <v>2</v>
      </c>
    </row>
    <row r="47" spans="3:17" ht="15.75" customHeight="1" x14ac:dyDescent="0.2">
      <c r="D47" s="192" t="s">
        <v>14</v>
      </c>
      <c r="E47" s="191">
        <v>2.33</v>
      </c>
      <c r="F47" s="191">
        <v>2.5</v>
      </c>
      <c r="G47" s="191">
        <v>2.33</v>
      </c>
      <c r="H47" s="191">
        <v>2.83</v>
      </c>
      <c r="I47" s="191">
        <v>3</v>
      </c>
      <c r="J47" s="193">
        <v>2.17</v>
      </c>
    </row>
    <row r="48" spans="3:17" ht="15.75" customHeight="1" x14ac:dyDescent="0.2">
      <c r="D48" s="192" t="s">
        <v>10</v>
      </c>
      <c r="E48" s="191">
        <v>2.5</v>
      </c>
      <c r="F48" s="191">
        <v>1.83</v>
      </c>
      <c r="G48" s="191">
        <v>2</v>
      </c>
      <c r="H48" s="191">
        <v>3</v>
      </c>
      <c r="I48" s="191">
        <v>2.67</v>
      </c>
      <c r="J48" s="193">
        <v>2.67</v>
      </c>
    </row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</sheetData>
  <mergeCells count="50">
    <mergeCell ref="C2:P2"/>
    <mergeCell ref="C3:P3"/>
    <mergeCell ref="E6:P6"/>
    <mergeCell ref="E7:H7"/>
    <mergeCell ref="I7:L7"/>
    <mergeCell ref="M7:P7"/>
    <mergeCell ref="C9:C11"/>
    <mergeCell ref="H9:H11"/>
    <mergeCell ref="L9:L11"/>
    <mergeCell ref="P9:P11"/>
    <mergeCell ref="C12:C14"/>
    <mergeCell ref="H12:H14"/>
    <mergeCell ref="L12:L14"/>
    <mergeCell ref="P12:P14"/>
    <mergeCell ref="E25:H25"/>
    <mergeCell ref="I25:L25"/>
    <mergeCell ref="M25:P25"/>
    <mergeCell ref="C15:C17"/>
    <mergeCell ref="H15:H17"/>
    <mergeCell ref="L15:L17"/>
    <mergeCell ref="P15:P17"/>
    <mergeCell ref="C18:C20"/>
    <mergeCell ref="H18:H20"/>
    <mergeCell ref="L18:L20"/>
    <mergeCell ref="P18:P20"/>
    <mergeCell ref="E22:H22"/>
    <mergeCell ref="I22:L22"/>
    <mergeCell ref="M22:P22"/>
    <mergeCell ref="E23:P23"/>
    <mergeCell ref="E24:P24"/>
    <mergeCell ref="C27:C29"/>
    <mergeCell ref="H27:H29"/>
    <mergeCell ref="L27:L29"/>
    <mergeCell ref="P27:P29"/>
    <mergeCell ref="C30:C32"/>
    <mergeCell ref="H30:H32"/>
    <mergeCell ref="L30:L32"/>
    <mergeCell ref="P30:P32"/>
    <mergeCell ref="E40:H40"/>
    <mergeCell ref="I40:L40"/>
    <mergeCell ref="M40:P40"/>
    <mergeCell ref="E41:P41"/>
    <mergeCell ref="C33:C35"/>
    <mergeCell ref="H33:H35"/>
    <mergeCell ref="L33:L35"/>
    <mergeCell ref="P33:P35"/>
    <mergeCell ref="C36:C38"/>
    <mergeCell ref="H36:H38"/>
    <mergeCell ref="L36:L38"/>
    <mergeCell ref="P36:P38"/>
  </mergeCells>
  <conditionalFormatting sqref="E45:J48">
    <cfRule type="colorScale" priority="2">
      <colorScale>
        <cfvo type="min"/>
        <cfvo type="percentile" val="50"/>
        <cfvo type="max"/>
        <color rgb="FFFF0000"/>
        <color rgb="FFFFEB84"/>
        <color rgb="FF00B050"/>
      </colorScale>
    </cfRule>
  </conditionalFormatting>
  <pageMargins left="0.7" right="0.7" top="0.75" bottom="0.75" header="0" footer="0"/>
  <pageSetup orientation="landscape"/>
  <ignoredErrors>
    <ignoredError sqref="E22:P23 H21 L21 Q22 E40:Q41 H39:P39" emptyCellReference="1"/>
  </ignoredError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30A523-0EDE-8945-AA1E-31AD0CEA4683}">
  <sheetPr>
    <pageSetUpPr fitToPage="1"/>
  </sheetPr>
  <dimension ref="C1:Q957"/>
  <sheetViews>
    <sheetView topLeftCell="F43" zoomScale="150" workbookViewId="0">
      <selection activeCell="D46" sqref="D46:D49"/>
    </sheetView>
  </sheetViews>
  <sheetFormatPr baseColWidth="10" defaultColWidth="11.1640625" defaultRowHeight="15" customHeight="1" x14ac:dyDescent="0.2"/>
  <cols>
    <col min="1" max="2" width="10.5" customWidth="1"/>
    <col min="3" max="3" width="19.33203125" customWidth="1"/>
    <col min="4" max="4" width="33.33203125" customWidth="1"/>
    <col min="5" max="6" width="10.5" customWidth="1"/>
    <col min="7" max="8" width="10.83203125" customWidth="1"/>
    <col min="9" max="16" width="10.5" customWidth="1"/>
    <col min="17" max="17" width="17.1640625" customWidth="1"/>
    <col min="18" max="26" width="11.1640625" customWidth="1"/>
  </cols>
  <sheetData>
    <row r="1" spans="3:17" ht="15.75" customHeight="1" x14ac:dyDescent="0.2"/>
    <row r="2" spans="3:17" ht="29" x14ac:dyDescent="0.2">
      <c r="C2" s="357" t="s">
        <v>56</v>
      </c>
      <c r="D2" s="358"/>
      <c r="E2" s="358"/>
      <c r="F2" s="358"/>
      <c r="G2" s="358"/>
      <c r="H2" s="358"/>
      <c r="I2" s="358"/>
      <c r="J2" s="358"/>
      <c r="K2" s="358"/>
      <c r="L2" s="358"/>
      <c r="M2" s="358"/>
      <c r="N2" s="358"/>
      <c r="O2" s="358"/>
      <c r="P2" s="358"/>
    </row>
    <row r="3" spans="3:17" ht="15.75" customHeight="1" x14ac:dyDescent="0.2">
      <c r="C3" s="359" t="s">
        <v>0</v>
      </c>
      <c r="D3" s="360"/>
      <c r="E3" s="360"/>
      <c r="F3" s="360"/>
      <c r="G3" s="360"/>
      <c r="H3" s="360"/>
      <c r="I3" s="360"/>
      <c r="J3" s="360"/>
      <c r="K3" s="360"/>
      <c r="L3" s="360"/>
      <c r="M3" s="360"/>
      <c r="N3" s="360"/>
      <c r="O3" s="360"/>
      <c r="P3" s="360"/>
    </row>
    <row r="4" spans="3:17" ht="15.75" customHeight="1" x14ac:dyDescent="0.2">
      <c r="D4" s="61"/>
      <c r="E4" s="61"/>
      <c r="F4" s="61"/>
      <c r="G4" s="61" t="s">
        <v>1</v>
      </c>
      <c r="H4" s="61"/>
    </row>
    <row r="5" spans="3:17" ht="15.75" customHeight="1" x14ac:dyDescent="0.2"/>
    <row r="6" spans="3:17" ht="26" customHeight="1" thickBot="1" x14ac:dyDescent="0.4">
      <c r="D6" s="60"/>
      <c r="E6" s="337" t="s">
        <v>53</v>
      </c>
      <c r="F6" s="337"/>
      <c r="G6" s="337"/>
      <c r="H6" s="337"/>
      <c r="I6" s="337"/>
      <c r="J6" s="337"/>
      <c r="K6" s="337"/>
      <c r="L6" s="337"/>
      <c r="M6" s="337"/>
      <c r="N6" s="337"/>
      <c r="O6" s="337"/>
      <c r="P6" s="337"/>
    </row>
    <row r="7" spans="3:17" ht="15.75" customHeight="1" thickBot="1" x14ac:dyDescent="0.25">
      <c r="C7" s="1"/>
      <c r="D7" s="2"/>
      <c r="E7" s="338" t="s">
        <v>47</v>
      </c>
      <c r="F7" s="339"/>
      <c r="G7" s="339"/>
      <c r="H7" s="340"/>
      <c r="I7" s="341" t="s">
        <v>48</v>
      </c>
      <c r="J7" s="339"/>
      <c r="K7" s="339"/>
      <c r="L7" s="339"/>
      <c r="M7" s="338" t="s">
        <v>49</v>
      </c>
      <c r="N7" s="339"/>
      <c r="O7" s="339"/>
      <c r="P7" s="339"/>
      <c r="Q7" s="3"/>
    </row>
    <row r="8" spans="3:17" ht="49.5" customHeight="1" thickBot="1" x14ac:dyDescent="0.25">
      <c r="C8" s="4"/>
      <c r="D8" s="5"/>
      <c r="E8" s="6" t="s">
        <v>5</v>
      </c>
      <c r="F8" s="7" t="s">
        <v>6</v>
      </c>
      <c r="G8" s="8" t="s">
        <v>7</v>
      </c>
      <c r="H8" s="9" t="s">
        <v>8</v>
      </c>
      <c r="I8" s="10" t="s">
        <v>5</v>
      </c>
      <c r="J8" s="7" t="s">
        <v>6</v>
      </c>
      <c r="K8" s="8" t="s">
        <v>7</v>
      </c>
      <c r="L8" s="11" t="s">
        <v>8</v>
      </c>
      <c r="M8" s="6" t="s">
        <v>5</v>
      </c>
      <c r="N8" s="7" t="s">
        <v>6</v>
      </c>
      <c r="O8" s="8" t="s">
        <v>7</v>
      </c>
      <c r="P8" s="11" t="s">
        <v>8</v>
      </c>
      <c r="Q8" s="12" t="s">
        <v>9</v>
      </c>
    </row>
    <row r="9" spans="3:17" ht="15.75" customHeight="1" x14ac:dyDescent="0.2">
      <c r="C9" s="347" t="s">
        <v>10</v>
      </c>
      <c r="D9" s="13" t="s">
        <v>11</v>
      </c>
      <c r="E9" s="14">
        <v>3</v>
      </c>
      <c r="F9" s="15">
        <v>3</v>
      </c>
      <c r="G9" s="16">
        <f t="shared" ref="G9:G20" si="0">AVERAGE(E9:F9)</f>
        <v>3</v>
      </c>
      <c r="H9" s="350">
        <f>AVERAGE(G9:G11)</f>
        <v>3</v>
      </c>
      <c r="I9" s="18">
        <v>3</v>
      </c>
      <c r="J9" s="15">
        <v>3</v>
      </c>
      <c r="K9" s="16">
        <f t="shared" ref="K9:K20" si="1">AVERAGE(I9:J9)</f>
        <v>3</v>
      </c>
      <c r="L9" s="342">
        <f>AVERAGE(K9:K11)</f>
        <v>2.8333333333333335</v>
      </c>
      <c r="M9" s="14">
        <v>3</v>
      </c>
      <c r="N9" s="15">
        <v>3</v>
      </c>
      <c r="O9" s="16">
        <f t="shared" ref="O9:O20" si="2">AVERAGE(M9:N9)</f>
        <v>3</v>
      </c>
      <c r="P9" s="350">
        <f>AVERAGE(O9:O11)</f>
        <v>2.8333333333333335</v>
      </c>
      <c r="Q9" s="66">
        <f t="shared" ref="Q9:Q21" si="3">AVERAGE(G9,K9,O9)</f>
        <v>3</v>
      </c>
    </row>
    <row r="10" spans="3:17" ht="15.75" customHeight="1" x14ac:dyDescent="0.2">
      <c r="C10" s="348"/>
      <c r="D10" s="20" t="s">
        <v>12</v>
      </c>
      <c r="E10" s="21">
        <v>3</v>
      </c>
      <c r="F10" s="22">
        <v>3</v>
      </c>
      <c r="G10" s="23">
        <f t="shared" si="0"/>
        <v>3</v>
      </c>
      <c r="H10" s="351"/>
      <c r="I10" s="24">
        <v>3</v>
      </c>
      <c r="J10" s="22">
        <v>3</v>
      </c>
      <c r="K10" s="23">
        <f t="shared" si="1"/>
        <v>3</v>
      </c>
      <c r="L10" s="343"/>
      <c r="M10" s="21">
        <v>3</v>
      </c>
      <c r="N10" s="22">
        <v>3</v>
      </c>
      <c r="O10" s="23">
        <f t="shared" si="2"/>
        <v>3</v>
      </c>
      <c r="P10" s="351"/>
      <c r="Q10" s="66">
        <f t="shared" si="3"/>
        <v>3</v>
      </c>
    </row>
    <row r="11" spans="3:17" ht="15.75" customHeight="1" thickBot="1" x14ac:dyDescent="0.25">
      <c r="C11" s="349"/>
      <c r="D11" s="26" t="s">
        <v>13</v>
      </c>
      <c r="E11" s="27">
        <v>3</v>
      </c>
      <c r="F11" s="28">
        <v>3</v>
      </c>
      <c r="G11" s="29">
        <f t="shared" si="0"/>
        <v>3</v>
      </c>
      <c r="H11" s="352"/>
      <c r="I11" s="30">
        <v>2</v>
      </c>
      <c r="J11" s="28">
        <v>3</v>
      </c>
      <c r="K11" s="29">
        <f t="shared" si="1"/>
        <v>2.5</v>
      </c>
      <c r="L11" s="344"/>
      <c r="M11" s="27">
        <v>2</v>
      </c>
      <c r="N11" s="28">
        <v>3</v>
      </c>
      <c r="O11" s="29">
        <f t="shared" si="2"/>
        <v>2.5</v>
      </c>
      <c r="P11" s="352"/>
      <c r="Q11" s="67">
        <f t="shared" si="3"/>
        <v>2.6666666666666665</v>
      </c>
    </row>
    <row r="12" spans="3:17" ht="15.75" customHeight="1" x14ac:dyDescent="0.2">
      <c r="C12" s="353" t="s">
        <v>14</v>
      </c>
      <c r="D12" s="32" t="s">
        <v>15</v>
      </c>
      <c r="E12" s="33">
        <v>3</v>
      </c>
      <c r="F12" s="34">
        <v>3</v>
      </c>
      <c r="G12" s="35">
        <f t="shared" si="0"/>
        <v>3</v>
      </c>
      <c r="H12" s="355">
        <f>AVERAGE(G12:G14)</f>
        <v>3</v>
      </c>
      <c r="I12" s="37">
        <v>1</v>
      </c>
      <c r="J12" s="34">
        <v>1</v>
      </c>
      <c r="K12" s="35">
        <f t="shared" si="1"/>
        <v>1</v>
      </c>
      <c r="L12" s="345">
        <f>AVERAGE(K12:K14)</f>
        <v>1.6666666666666667</v>
      </c>
      <c r="M12" s="33">
        <v>3</v>
      </c>
      <c r="N12" s="34">
        <v>3</v>
      </c>
      <c r="O12" s="35">
        <f t="shared" si="2"/>
        <v>3</v>
      </c>
      <c r="P12" s="345">
        <f>AVERAGE(O12:O14)</f>
        <v>3</v>
      </c>
      <c r="Q12" s="68">
        <f t="shared" si="3"/>
        <v>2.3333333333333335</v>
      </c>
    </row>
    <row r="13" spans="3:17" ht="15.75" customHeight="1" x14ac:dyDescent="0.2">
      <c r="C13" s="348"/>
      <c r="D13" s="20" t="s">
        <v>16</v>
      </c>
      <c r="E13" s="21">
        <v>3</v>
      </c>
      <c r="F13" s="22">
        <v>3</v>
      </c>
      <c r="G13" s="23">
        <f t="shared" si="0"/>
        <v>3</v>
      </c>
      <c r="H13" s="351"/>
      <c r="I13" s="24">
        <v>3</v>
      </c>
      <c r="J13" s="22">
        <v>3</v>
      </c>
      <c r="K13" s="23">
        <f t="shared" si="1"/>
        <v>3</v>
      </c>
      <c r="L13" s="343"/>
      <c r="M13" s="21">
        <v>3</v>
      </c>
      <c r="N13" s="22">
        <v>3</v>
      </c>
      <c r="O13" s="23">
        <f t="shared" si="2"/>
        <v>3</v>
      </c>
      <c r="P13" s="343"/>
      <c r="Q13" s="69">
        <f t="shared" si="3"/>
        <v>3</v>
      </c>
    </row>
    <row r="14" spans="3:17" ht="15.75" customHeight="1" thickBot="1" x14ac:dyDescent="0.25">
      <c r="C14" s="354"/>
      <c r="D14" s="39" t="s">
        <v>17</v>
      </c>
      <c r="E14" s="40">
        <v>3</v>
      </c>
      <c r="F14" s="41">
        <v>3</v>
      </c>
      <c r="G14" s="42">
        <f t="shared" si="0"/>
        <v>3</v>
      </c>
      <c r="H14" s="351"/>
      <c r="I14" s="43">
        <v>1</v>
      </c>
      <c r="J14" s="41">
        <v>1</v>
      </c>
      <c r="K14" s="42">
        <f t="shared" si="1"/>
        <v>1</v>
      </c>
      <c r="L14" s="343"/>
      <c r="M14" s="40">
        <v>3</v>
      </c>
      <c r="N14" s="41">
        <v>3</v>
      </c>
      <c r="O14" s="42">
        <f t="shared" si="2"/>
        <v>3</v>
      </c>
      <c r="P14" s="343"/>
      <c r="Q14" s="70">
        <f t="shared" si="3"/>
        <v>2.3333333333333335</v>
      </c>
    </row>
    <row r="15" spans="3:17" ht="15.75" customHeight="1" x14ac:dyDescent="0.2">
      <c r="C15" s="353" t="s">
        <v>18</v>
      </c>
      <c r="D15" s="32" t="s">
        <v>19</v>
      </c>
      <c r="E15" s="33">
        <v>3</v>
      </c>
      <c r="F15" s="34">
        <v>3</v>
      </c>
      <c r="G15" s="35">
        <f t="shared" si="0"/>
        <v>3</v>
      </c>
      <c r="H15" s="350">
        <f>AVERAGE(G15:G17)</f>
        <v>2.6666666666666665</v>
      </c>
      <c r="I15" s="37">
        <v>2</v>
      </c>
      <c r="J15" s="34">
        <v>2</v>
      </c>
      <c r="K15" s="35">
        <f t="shared" si="1"/>
        <v>2</v>
      </c>
      <c r="L15" s="342">
        <f>AVERAGE(K15:K17)</f>
        <v>1.5</v>
      </c>
      <c r="M15" s="33">
        <v>3</v>
      </c>
      <c r="N15" s="34">
        <v>3</v>
      </c>
      <c r="O15" s="35">
        <f t="shared" si="2"/>
        <v>3</v>
      </c>
      <c r="P15" s="350">
        <f>AVERAGE(O15:O17)</f>
        <v>2.1666666666666665</v>
      </c>
      <c r="Q15" s="71">
        <f t="shared" si="3"/>
        <v>2.6666666666666665</v>
      </c>
    </row>
    <row r="16" spans="3:17" ht="15.75" customHeight="1" x14ac:dyDescent="0.2">
      <c r="C16" s="348"/>
      <c r="D16" s="20" t="s">
        <v>20</v>
      </c>
      <c r="E16" s="21">
        <v>2</v>
      </c>
      <c r="F16" s="22">
        <v>2</v>
      </c>
      <c r="G16" s="23">
        <f t="shared" si="0"/>
        <v>2</v>
      </c>
      <c r="H16" s="351"/>
      <c r="I16" s="24">
        <v>1</v>
      </c>
      <c r="J16" s="22">
        <v>1</v>
      </c>
      <c r="K16" s="23">
        <f t="shared" si="1"/>
        <v>1</v>
      </c>
      <c r="L16" s="343"/>
      <c r="M16" s="21">
        <v>1</v>
      </c>
      <c r="N16" s="22">
        <v>2</v>
      </c>
      <c r="O16" s="23">
        <f t="shared" si="2"/>
        <v>1.5</v>
      </c>
      <c r="P16" s="351"/>
      <c r="Q16" s="66">
        <f t="shared" si="3"/>
        <v>1.5</v>
      </c>
    </row>
    <row r="17" spans="3:17" ht="15.75" customHeight="1" thickBot="1" x14ac:dyDescent="0.25">
      <c r="C17" s="354"/>
      <c r="D17" s="39" t="s">
        <v>21</v>
      </c>
      <c r="E17" s="40">
        <v>3</v>
      </c>
      <c r="F17" s="41">
        <v>3</v>
      </c>
      <c r="G17" s="42">
        <f t="shared" si="0"/>
        <v>3</v>
      </c>
      <c r="H17" s="352"/>
      <c r="I17" s="43">
        <v>1</v>
      </c>
      <c r="J17" s="41">
        <v>2</v>
      </c>
      <c r="K17" s="42">
        <f t="shared" si="1"/>
        <v>1.5</v>
      </c>
      <c r="L17" s="344"/>
      <c r="M17" s="40">
        <v>2</v>
      </c>
      <c r="N17" s="41">
        <v>2</v>
      </c>
      <c r="O17" s="42">
        <f t="shared" si="2"/>
        <v>2</v>
      </c>
      <c r="P17" s="352"/>
      <c r="Q17" s="67">
        <f t="shared" si="3"/>
        <v>2.1666666666666665</v>
      </c>
    </row>
    <row r="18" spans="3:17" ht="15.75" customHeight="1" x14ac:dyDescent="0.2">
      <c r="C18" s="353" t="s">
        <v>22</v>
      </c>
      <c r="D18" s="32" t="s">
        <v>23</v>
      </c>
      <c r="E18" s="33">
        <v>1</v>
      </c>
      <c r="F18" s="34">
        <v>1</v>
      </c>
      <c r="G18" s="35">
        <f t="shared" si="0"/>
        <v>1</v>
      </c>
      <c r="H18" s="355">
        <f>AVERAGE(G18:G20)</f>
        <v>2</v>
      </c>
      <c r="I18" s="37">
        <v>1</v>
      </c>
      <c r="J18" s="34">
        <v>1</v>
      </c>
      <c r="K18" s="35">
        <f t="shared" si="1"/>
        <v>1</v>
      </c>
      <c r="L18" s="345">
        <f>AVERAGE(K18:K20)</f>
        <v>1.3333333333333333</v>
      </c>
      <c r="M18" s="33">
        <v>1</v>
      </c>
      <c r="N18" s="34">
        <v>1</v>
      </c>
      <c r="O18" s="35">
        <f t="shared" si="2"/>
        <v>1</v>
      </c>
      <c r="P18" s="345">
        <f>AVERAGE(O18:O20)</f>
        <v>1.1666666666666667</v>
      </c>
      <c r="Q18" s="68">
        <f t="shared" si="3"/>
        <v>1</v>
      </c>
    </row>
    <row r="19" spans="3:17" ht="15.75" customHeight="1" x14ac:dyDescent="0.2">
      <c r="C19" s="348"/>
      <c r="D19" s="20" t="s">
        <v>24</v>
      </c>
      <c r="E19" s="21">
        <v>2</v>
      </c>
      <c r="F19" s="22">
        <v>2</v>
      </c>
      <c r="G19" s="23">
        <f t="shared" si="0"/>
        <v>2</v>
      </c>
      <c r="H19" s="351"/>
      <c r="I19" s="24">
        <v>2</v>
      </c>
      <c r="J19" s="22">
        <v>2</v>
      </c>
      <c r="K19" s="23">
        <f t="shared" si="1"/>
        <v>2</v>
      </c>
      <c r="L19" s="343"/>
      <c r="M19" s="21">
        <v>1</v>
      </c>
      <c r="N19" s="22">
        <v>2</v>
      </c>
      <c r="O19" s="23">
        <f t="shared" si="2"/>
        <v>1.5</v>
      </c>
      <c r="P19" s="343"/>
      <c r="Q19" s="69">
        <f t="shared" si="3"/>
        <v>1.8333333333333333</v>
      </c>
    </row>
    <row r="20" spans="3:17" ht="15.75" customHeight="1" thickBot="1" x14ac:dyDescent="0.25">
      <c r="C20" s="354"/>
      <c r="D20" s="39" t="s">
        <v>25</v>
      </c>
      <c r="E20" s="40">
        <v>3</v>
      </c>
      <c r="F20" s="41">
        <v>3</v>
      </c>
      <c r="G20" s="42">
        <f t="shared" si="0"/>
        <v>3</v>
      </c>
      <c r="H20" s="356"/>
      <c r="I20" s="43">
        <v>1</v>
      </c>
      <c r="J20" s="41">
        <v>1</v>
      </c>
      <c r="K20" s="42">
        <f t="shared" si="1"/>
        <v>1</v>
      </c>
      <c r="L20" s="346"/>
      <c r="M20" s="40">
        <v>1</v>
      </c>
      <c r="N20" s="41">
        <v>1</v>
      </c>
      <c r="O20" s="42">
        <f t="shared" si="2"/>
        <v>1</v>
      </c>
      <c r="P20" s="346"/>
      <c r="Q20" s="70">
        <f t="shared" si="3"/>
        <v>1.6666666666666667</v>
      </c>
    </row>
    <row r="21" spans="3:17" ht="19" customHeight="1" thickBot="1" x14ac:dyDescent="0.25">
      <c r="C21" s="45"/>
      <c r="D21" s="46" t="s">
        <v>26</v>
      </c>
      <c r="E21" s="47">
        <f t="shared" ref="E21:F21" si="4">AVERAGE(E9:E20)</f>
        <v>2.6666666666666665</v>
      </c>
      <c r="F21" s="47">
        <f t="shared" si="4"/>
        <v>2.6666666666666665</v>
      </c>
      <c r="G21" s="47">
        <f>AVERAGE(G9:G20)</f>
        <v>2.6666666666666665</v>
      </c>
      <c r="H21" s="48">
        <f>AVERAGE(H9:H20)</f>
        <v>2.6666666666666665</v>
      </c>
      <c r="I21" s="49">
        <f t="shared" ref="I21:J21" si="5">AVERAGE(I9:I20)</f>
        <v>1.75</v>
      </c>
      <c r="J21" s="47">
        <f t="shared" si="5"/>
        <v>1.9166666666666667</v>
      </c>
      <c r="K21" s="47">
        <f>AVERAGE(K9:K20)</f>
        <v>1.8333333333333333</v>
      </c>
      <c r="L21" s="50">
        <f>AVERAGE(L9:L20)</f>
        <v>1.8333333333333333</v>
      </c>
      <c r="M21" s="47">
        <f t="shared" ref="M21:N21" si="6">AVERAGE(M9:M20)</f>
        <v>2.1666666666666665</v>
      </c>
      <c r="N21" s="47">
        <f t="shared" si="6"/>
        <v>2.4166666666666665</v>
      </c>
      <c r="O21" s="47">
        <f>AVERAGE(O9:O20)</f>
        <v>2.2916666666666665</v>
      </c>
      <c r="P21" s="48">
        <f>AVERAGE(O9:O20)</f>
        <v>2.2916666666666665</v>
      </c>
      <c r="Q21" s="17">
        <f t="shared" si="3"/>
        <v>2.2638888888888888</v>
      </c>
    </row>
    <row r="22" spans="3:17" ht="24" customHeight="1" thickBot="1" x14ac:dyDescent="0.25">
      <c r="C22" s="51"/>
      <c r="D22" s="52" t="s">
        <v>27</v>
      </c>
      <c r="E22" s="331">
        <f>AVERAGE(H9:H20)</f>
        <v>2.6666666666666665</v>
      </c>
      <c r="F22" s="332"/>
      <c r="G22" s="332"/>
      <c r="H22" s="333"/>
      <c r="I22" s="331">
        <f>AVERAGE(L9:L20)</f>
        <v>1.8333333333333333</v>
      </c>
      <c r="J22" s="332"/>
      <c r="K22" s="332"/>
      <c r="L22" s="333"/>
      <c r="M22" s="331">
        <f>AVERAGE(P9:P20)</f>
        <v>2.2916666666666665</v>
      </c>
      <c r="N22" s="332"/>
      <c r="O22" s="332"/>
      <c r="P22" s="333"/>
      <c r="Q22" s="72">
        <f>AVERAGE(E22:P22)</f>
        <v>2.2638888888888888</v>
      </c>
    </row>
    <row r="23" spans="3:17" ht="31" customHeight="1" thickBot="1" x14ac:dyDescent="0.4">
      <c r="C23" s="51"/>
      <c r="D23" s="53" t="s">
        <v>31</v>
      </c>
      <c r="E23" s="335">
        <f>AVERAGE(E22:P22)</f>
        <v>2.2638888888888888</v>
      </c>
      <c r="F23" s="336"/>
      <c r="G23" s="336"/>
      <c r="H23" s="336"/>
      <c r="I23" s="336"/>
      <c r="J23" s="336"/>
      <c r="K23" s="336"/>
      <c r="L23" s="336"/>
      <c r="M23" s="336"/>
      <c r="N23" s="336"/>
      <c r="O23" s="336"/>
      <c r="P23" s="336"/>
      <c r="Q23" s="73"/>
    </row>
    <row r="24" spans="3:17" ht="31" customHeight="1" thickBot="1" x14ac:dyDescent="0.4">
      <c r="E24" s="337" t="s">
        <v>52</v>
      </c>
      <c r="F24" s="337"/>
      <c r="G24" s="337"/>
      <c r="H24" s="337"/>
      <c r="I24" s="337"/>
      <c r="J24" s="337"/>
      <c r="K24" s="337"/>
      <c r="L24" s="337"/>
      <c r="M24" s="337"/>
      <c r="N24" s="337"/>
      <c r="O24" s="337"/>
      <c r="P24" s="337"/>
    </row>
    <row r="25" spans="3:17" ht="15.75" customHeight="1" thickBot="1" x14ac:dyDescent="0.25">
      <c r="C25" s="1"/>
      <c r="D25" s="2"/>
      <c r="E25" s="338" t="s">
        <v>2</v>
      </c>
      <c r="F25" s="339"/>
      <c r="G25" s="339"/>
      <c r="H25" s="340"/>
      <c r="I25" s="341" t="s">
        <v>3</v>
      </c>
      <c r="J25" s="339"/>
      <c r="K25" s="339"/>
      <c r="L25" s="339"/>
      <c r="M25" s="338" t="s">
        <v>4</v>
      </c>
      <c r="N25" s="339"/>
      <c r="O25" s="339"/>
      <c r="P25" s="339"/>
      <c r="Q25" s="3"/>
    </row>
    <row r="26" spans="3:17" ht="49" customHeight="1" thickBot="1" x14ac:dyDescent="0.25">
      <c r="C26" s="4"/>
      <c r="D26" s="5"/>
      <c r="E26" s="6" t="s">
        <v>5</v>
      </c>
      <c r="F26" s="7" t="s">
        <v>6</v>
      </c>
      <c r="G26" s="8" t="s">
        <v>7</v>
      </c>
      <c r="H26" s="9" t="s">
        <v>8</v>
      </c>
      <c r="I26" s="10" t="s">
        <v>5</v>
      </c>
      <c r="J26" s="7" t="s">
        <v>6</v>
      </c>
      <c r="K26" s="8" t="s">
        <v>7</v>
      </c>
      <c r="L26" s="11" t="s">
        <v>8</v>
      </c>
      <c r="M26" s="6" t="s">
        <v>5</v>
      </c>
      <c r="N26" s="7" t="s">
        <v>6</v>
      </c>
      <c r="O26" s="8" t="s">
        <v>7</v>
      </c>
      <c r="P26" s="11" t="s">
        <v>8</v>
      </c>
      <c r="Q26" s="12" t="s">
        <v>9</v>
      </c>
    </row>
    <row r="27" spans="3:17" ht="15.75" customHeight="1" x14ac:dyDescent="0.2">
      <c r="C27" s="347" t="s">
        <v>10</v>
      </c>
      <c r="D27" s="13" t="s">
        <v>11</v>
      </c>
      <c r="E27" s="14">
        <v>3</v>
      </c>
      <c r="F27" s="15">
        <v>3</v>
      </c>
      <c r="G27" s="16">
        <f t="shared" ref="G27:G38" si="7">AVERAGE(E27:F27)</f>
        <v>3</v>
      </c>
      <c r="H27" s="350">
        <f>AVERAGE(G27:G29)</f>
        <v>3</v>
      </c>
      <c r="I27" s="18">
        <v>3</v>
      </c>
      <c r="J27" s="15">
        <v>3</v>
      </c>
      <c r="K27" s="16">
        <f t="shared" ref="K27:K38" si="8">AVERAGE(I27:J27)</f>
        <v>3</v>
      </c>
      <c r="L27" s="342">
        <f>AVERAGE(K27:K29)</f>
        <v>3</v>
      </c>
      <c r="M27" s="14">
        <v>3</v>
      </c>
      <c r="N27" s="15">
        <v>3</v>
      </c>
      <c r="O27" s="16">
        <f t="shared" ref="O27:O38" si="9">AVERAGE(M27:N27)</f>
        <v>3</v>
      </c>
      <c r="P27" s="342">
        <f>AVERAGE(O27:O29)</f>
        <v>2.8333333333333335</v>
      </c>
      <c r="Q27" s="19">
        <f t="shared" ref="Q27:Q39" si="10">AVERAGE(G27,K27,O27)</f>
        <v>3</v>
      </c>
    </row>
    <row r="28" spans="3:17" ht="15.75" customHeight="1" x14ac:dyDescent="0.2">
      <c r="C28" s="348"/>
      <c r="D28" s="20" t="s">
        <v>12</v>
      </c>
      <c r="E28" s="21">
        <v>3</v>
      </c>
      <c r="F28" s="22">
        <v>3</v>
      </c>
      <c r="G28" s="23">
        <f t="shared" si="7"/>
        <v>3</v>
      </c>
      <c r="H28" s="351"/>
      <c r="I28" s="24">
        <v>3</v>
      </c>
      <c r="J28" s="22">
        <v>3</v>
      </c>
      <c r="K28" s="23">
        <f t="shared" si="8"/>
        <v>3</v>
      </c>
      <c r="L28" s="343"/>
      <c r="M28" s="21">
        <v>3</v>
      </c>
      <c r="N28" s="22">
        <v>3</v>
      </c>
      <c r="O28" s="23">
        <f t="shared" si="9"/>
        <v>3</v>
      </c>
      <c r="P28" s="343"/>
      <c r="Q28" s="25">
        <f t="shared" si="10"/>
        <v>3</v>
      </c>
    </row>
    <row r="29" spans="3:17" ht="15.75" customHeight="1" thickBot="1" x14ac:dyDescent="0.25">
      <c r="C29" s="349"/>
      <c r="D29" s="26" t="s">
        <v>13</v>
      </c>
      <c r="E29" s="27">
        <v>3</v>
      </c>
      <c r="F29" s="28">
        <v>3</v>
      </c>
      <c r="G29" s="29">
        <f t="shared" si="7"/>
        <v>3</v>
      </c>
      <c r="H29" s="352"/>
      <c r="I29" s="30">
        <v>3</v>
      </c>
      <c r="J29" s="28">
        <v>3</v>
      </c>
      <c r="K29" s="29">
        <f t="shared" si="8"/>
        <v>3</v>
      </c>
      <c r="L29" s="344"/>
      <c r="M29" s="27">
        <v>2</v>
      </c>
      <c r="N29" s="28">
        <v>3</v>
      </c>
      <c r="O29" s="29">
        <f t="shared" si="9"/>
        <v>2.5</v>
      </c>
      <c r="P29" s="344"/>
      <c r="Q29" s="31">
        <f t="shared" si="10"/>
        <v>2.8333333333333335</v>
      </c>
    </row>
    <row r="30" spans="3:17" ht="15.75" customHeight="1" x14ac:dyDescent="0.2">
      <c r="C30" s="353" t="s">
        <v>14</v>
      </c>
      <c r="D30" s="32" t="s">
        <v>15</v>
      </c>
      <c r="E30" s="33">
        <v>3</v>
      </c>
      <c r="F30" s="34">
        <v>3</v>
      </c>
      <c r="G30" s="35">
        <f t="shared" si="7"/>
        <v>3</v>
      </c>
      <c r="H30" s="355">
        <f>AVERAGE(G30:G32)</f>
        <v>3</v>
      </c>
      <c r="I30" s="37">
        <v>3</v>
      </c>
      <c r="J30" s="34">
        <v>3</v>
      </c>
      <c r="K30" s="35">
        <f t="shared" si="8"/>
        <v>3</v>
      </c>
      <c r="L30" s="345">
        <f>AVERAGE(K30:K32)</f>
        <v>3</v>
      </c>
      <c r="M30" s="33">
        <v>3</v>
      </c>
      <c r="N30" s="34">
        <v>3</v>
      </c>
      <c r="O30" s="35">
        <f t="shared" si="9"/>
        <v>3</v>
      </c>
      <c r="P30" s="345">
        <f>AVERAGE(O30:O32)</f>
        <v>3</v>
      </c>
      <c r="Q30" s="38">
        <f t="shared" si="10"/>
        <v>3</v>
      </c>
    </row>
    <row r="31" spans="3:17" ht="15.75" customHeight="1" x14ac:dyDescent="0.2">
      <c r="C31" s="348"/>
      <c r="D31" s="20" t="s">
        <v>16</v>
      </c>
      <c r="E31" s="21">
        <v>3</v>
      </c>
      <c r="F31" s="22">
        <v>3</v>
      </c>
      <c r="G31" s="23">
        <f t="shared" si="7"/>
        <v>3</v>
      </c>
      <c r="H31" s="351"/>
      <c r="I31" s="24">
        <v>3</v>
      </c>
      <c r="J31" s="22">
        <v>3</v>
      </c>
      <c r="K31" s="23">
        <f t="shared" si="8"/>
        <v>3</v>
      </c>
      <c r="L31" s="343"/>
      <c r="M31" s="21">
        <v>3</v>
      </c>
      <c r="N31" s="22">
        <v>3</v>
      </c>
      <c r="O31" s="23">
        <f t="shared" si="9"/>
        <v>3</v>
      </c>
      <c r="P31" s="343"/>
      <c r="Q31" s="25">
        <f t="shared" si="10"/>
        <v>3</v>
      </c>
    </row>
    <row r="32" spans="3:17" ht="15.75" customHeight="1" thickBot="1" x14ac:dyDescent="0.25">
      <c r="C32" s="354"/>
      <c r="D32" s="39" t="s">
        <v>17</v>
      </c>
      <c r="E32" s="40">
        <v>3</v>
      </c>
      <c r="F32" s="41">
        <v>3</v>
      </c>
      <c r="G32" s="42">
        <f t="shared" si="7"/>
        <v>3</v>
      </c>
      <c r="H32" s="351"/>
      <c r="I32" s="43">
        <v>3</v>
      </c>
      <c r="J32" s="41">
        <v>3</v>
      </c>
      <c r="K32" s="42">
        <f t="shared" si="8"/>
        <v>3</v>
      </c>
      <c r="L32" s="343"/>
      <c r="M32" s="40">
        <v>3</v>
      </c>
      <c r="N32" s="41">
        <v>3</v>
      </c>
      <c r="O32" s="42">
        <f t="shared" si="9"/>
        <v>3</v>
      </c>
      <c r="P32" s="343"/>
      <c r="Q32" s="44">
        <f t="shared" si="10"/>
        <v>3</v>
      </c>
    </row>
    <row r="33" spans="3:17" ht="15.75" customHeight="1" x14ac:dyDescent="0.2">
      <c r="C33" s="353" t="s">
        <v>18</v>
      </c>
      <c r="D33" s="32" t="s">
        <v>19</v>
      </c>
      <c r="E33" s="33">
        <v>3</v>
      </c>
      <c r="F33" s="34">
        <v>3</v>
      </c>
      <c r="G33" s="35">
        <f t="shared" si="7"/>
        <v>3</v>
      </c>
      <c r="H33" s="350">
        <f>AVERAGE(G33:G35)</f>
        <v>3</v>
      </c>
      <c r="I33" s="37">
        <v>3</v>
      </c>
      <c r="J33" s="34">
        <v>3</v>
      </c>
      <c r="K33" s="35">
        <f t="shared" si="8"/>
        <v>3</v>
      </c>
      <c r="L33" s="342">
        <f>AVERAGE(K33:K35)</f>
        <v>3</v>
      </c>
      <c r="M33" s="33">
        <v>3</v>
      </c>
      <c r="N33" s="34">
        <v>3</v>
      </c>
      <c r="O33" s="35">
        <f t="shared" si="9"/>
        <v>3</v>
      </c>
      <c r="P33" s="342">
        <f>AVERAGE(O33:O35)</f>
        <v>3</v>
      </c>
      <c r="Q33" s="19">
        <f t="shared" si="10"/>
        <v>3</v>
      </c>
    </row>
    <row r="34" spans="3:17" ht="15.75" customHeight="1" x14ac:dyDescent="0.2">
      <c r="C34" s="348"/>
      <c r="D34" s="20" t="s">
        <v>20</v>
      </c>
      <c r="E34" s="21">
        <v>3</v>
      </c>
      <c r="F34" s="22">
        <v>3</v>
      </c>
      <c r="G34" s="23">
        <f t="shared" si="7"/>
        <v>3</v>
      </c>
      <c r="H34" s="351"/>
      <c r="I34" s="24">
        <v>3</v>
      </c>
      <c r="J34" s="22">
        <v>3</v>
      </c>
      <c r="K34" s="23">
        <f t="shared" si="8"/>
        <v>3</v>
      </c>
      <c r="L34" s="343"/>
      <c r="M34" s="21">
        <v>3</v>
      </c>
      <c r="N34" s="22">
        <v>3</v>
      </c>
      <c r="O34" s="23">
        <f t="shared" si="9"/>
        <v>3</v>
      </c>
      <c r="P34" s="343"/>
      <c r="Q34" s="25">
        <f t="shared" si="10"/>
        <v>3</v>
      </c>
    </row>
    <row r="35" spans="3:17" ht="15.75" customHeight="1" thickBot="1" x14ac:dyDescent="0.25">
      <c r="C35" s="354"/>
      <c r="D35" s="39" t="s">
        <v>21</v>
      </c>
      <c r="E35" s="40">
        <v>3</v>
      </c>
      <c r="F35" s="41">
        <v>3</v>
      </c>
      <c r="G35" s="42">
        <f t="shared" si="7"/>
        <v>3</v>
      </c>
      <c r="H35" s="352"/>
      <c r="I35" s="43">
        <v>3</v>
      </c>
      <c r="J35" s="41">
        <v>3</v>
      </c>
      <c r="K35" s="42">
        <f t="shared" si="8"/>
        <v>3</v>
      </c>
      <c r="L35" s="344"/>
      <c r="M35" s="40">
        <v>3</v>
      </c>
      <c r="N35" s="41">
        <v>3</v>
      </c>
      <c r="O35" s="42">
        <f t="shared" si="9"/>
        <v>3</v>
      </c>
      <c r="P35" s="344"/>
      <c r="Q35" s="31">
        <f t="shared" si="10"/>
        <v>3</v>
      </c>
    </row>
    <row r="36" spans="3:17" ht="15.75" customHeight="1" x14ac:dyDescent="0.2">
      <c r="C36" s="353" t="s">
        <v>22</v>
      </c>
      <c r="D36" s="32" t="s">
        <v>23</v>
      </c>
      <c r="E36" s="33">
        <v>1</v>
      </c>
      <c r="F36" s="34">
        <v>1</v>
      </c>
      <c r="G36" s="35">
        <f t="shared" si="7"/>
        <v>1</v>
      </c>
      <c r="H36" s="355">
        <f>AVERAGE(G36:G38)</f>
        <v>2</v>
      </c>
      <c r="I36" s="37">
        <v>2</v>
      </c>
      <c r="J36" s="34">
        <v>3</v>
      </c>
      <c r="K36" s="35">
        <f t="shared" si="8"/>
        <v>2.5</v>
      </c>
      <c r="L36" s="345">
        <f>AVERAGE(K36:K38)</f>
        <v>2.6666666666666665</v>
      </c>
      <c r="M36" s="33">
        <v>3</v>
      </c>
      <c r="N36" s="34">
        <v>3</v>
      </c>
      <c r="O36" s="35">
        <f t="shared" si="9"/>
        <v>3</v>
      </c>
      <c r="P36" s="345">
        <f>AVERAGE(O36:O38)</f>
        <v>2.8333333333333335</v>
      </c>
      <c r="Q36" s="19">
        <f t="shared" si="10"/>
        <v>2.1666666666666665</v>
      </c>
    </row>
    <row r="37" spans="3:17" ht="15.75" customHeight="1" x14ac:dyDescent="0.2">
      <c r="C37" s="348"/>
      <c r="D37" s="20" t="s">
        <v>24</v>
      </c>
      <c r="E37" s="21">
        <v>2</v>
      </c>
      <c r="F37" s="22">
        <v>2</v>
      </c>
      <c r="G37" s="23">
        <f t="shared" si="7"/>
        <v>2</v>
      </c>
      <c r="H37" s="351"/>
      <c r="I37" s="24">
        <v>2</v>
      </c>
      <c r="J37" s="22">
        <v>3</v>
      </c>
      <c r="K37" s="23">
        <f t="shared" si="8"/>
        <v>2.5</v>
      </c>
      <c r="L37" s="343"/>
      <c r="M37" s="21">
        <v>2</v>
      </c>
      <c r="N37" s="22">
        <v>3</v>
      </c>
      <c r="O37" s="23">
        <f t="shared" si="9"/>
        <v>2.5</v>
      </c>
      <c r="P37" s="343"/>
      <c r="Q37" s="25">
        <f t="shared" si="10"/>
        <v>2.3333333333333335</v>
      </c>
    </row>
    <row r="38" spans="3:17" ht="15.75" customHeight="1" thickBot="1" x14ac:dyDescent="0.25">
      <c r="C38" s="354"/>
      <c r="D38" s="39" t="s">
        <v>25</v>
      </c>
      <c r="E38" s="40">
        <v>3</v>
      </c>
      <c r="F38" s="41">
        <v>3</v>
      </c>
      <c r="G38" s="42">
        <f t="shared" si="7"/>
        <v>3</v>
      </c>
      <c r="H38" s="356"/>
      <c r="I38" s="43">
        <v>3</v>
      </c>
      <c r="J38" s="41">
        <v>3</v>
      </c>
      <c r="K38" s="42">
        <f t="shared" si="8"/>
        <v>3</v>
      </c>
      <c r="L38" s="346"/>
      <c r="M38" s="40">
        <v>3</v>
      </c>
      <c r="N38" s="41">
        <v>3</v>
      </c>
      <c r="O38" s="42">
        <f t="shared" si="9"/>
        <v>3</v>
      </c>
      <c r="P38" s="346"/>
      <c r="Q38" s="31">
        <f t="shared" si="10"/>
        <v>3</v>
      </c>
    </row>
    <row r="39" spans="3:17" ht="24" customHeight="1" thickBot="1" x14ac:dyDescent="0.25">
      <c r="C39" s="45"/>
      <c r="D39" s="46" t="s">
        <v>26</v>
      </c>
      <c r="E39" s="47">
        <f t="shared" ref="E39:F39" si="11">AVERAGE(E27:E38)</f>
        <v>2.75</v>
      </c>
      <c r="F39" s="47">
        <f t="shared" si="11"/>
        <v>2.75</v>
      </c>
      <c r="G39" s="47">
        <f>AVERAGE(G27:G38)</f>
        <v>2.75</v>
      </c>
      <c r="H39" s="48">
        <f>AVERAGE(H27:H38)</f>
        <v>2.75</v>
      </c>
      <c r="I39" s="49">
        <f t="shared" ref="I39:J39" si="12">AVERAGE(I27:I38)</f>
        <v>2.8333333333333335</v>
      </c>
      <c r="J39" s="47">
        <f t="shared" si="12"/>
        <v>3</v>
      </c>
      <c r="K39" s="47">
        <f>AVERAGE(K27:K38)</f>
        <v>2.9166666666666665</v>
      </c>
      <c r="L39" s="50">
        <f>AVERAGE(L27:L38)</f>
        <v>2.9166666666666665</v>
      </c>
      <c r="M39" s="47">
        <f t="shared" ref="M39:N39" si="13">AVERAGE(M27:M38)</f>
        <v>2.8333333333333335</v>
      </c>
      <c r="N39" s="47">
        <f t="shared" si="13"/>
        <v>3</v>
      </c>
      <c r="O39" s="47">
        <f>AVERAGE(O27:O38)</f>
        <v>2.9166666666666665</v>
      </c>
      <c r="P39" s="50">
        <f>AVERAGE(P27:P38)</f>
        <v>2.916666666666667</v>
      </c>
      <c r="Q39" s="63">
        <f t="shared" si="10"/>
        <v>2.8611111111111107</v>
      </c>
    </row>
    <row r="40" spans="3:17" ht="25" customHeight="1" thickBot="1" x14ac:dyDescent="0.25">
      <c r="C40" s="51"/>
      <c r="D40" s="52" t="s">
        <v>27</v>
      </c>
      <c r="E40" s="331">
        <f>AVERAGE(H27:H38)</f>
        <v>2.75</v>
      </c>
      <c r="F40" s="332"/>
      <c r="G40" s="332"/>
      <c r="H40" s="333"/>
      <c r="I40" s="331">
        <f>AVERAGE(L27:L38)</f>
        <v>2.9166666666666665</v>
      </c>
      <c r="J40" s="332"/>
      <c r="K40" s="332"/>
      <c r="L40" s="333"/>
      <c r="M40" s="331">
        <f>AVERAGE(P27:P38)</f>
        <v>2.916666666666667</v>
      </c>
      <c r="N40" s="332"/>
      <c r="O40" s="332"/>
      <c r="P40" s="333"/>
      <c r="Q40" s="64">
        <f>AVERAGE(E40:P40)</f>
        <v>2.8611111111111107</v>
      </c>
    </row>
    <row r="41" spans="3:17" ht="31" customHeight="1" thickBot="1" x14ac:dyDescent="0.4">
      <c r="C41" s="51"/>
      <c r="D41" s="53" t="s">
        <v>57</v>
      </c>
      <c r="E41" s="335">
        <f>AVERAGE(E40:P40)</f>
        <v>2.8611111111111107</v>
      </c>
      <c r="F41" s="336"/>
      <c r="G41" s="336"/>
      <c r="H41" s="336"/>
      <c r="I41" s="336"/>
      <c r="J41" s="336"/>
      <c r="K41" s="336"/>
      <c r="L41" s="336"/>
      <c r="M41" s="336"/>
      <c r="N41" s="336"/>
      <c r="O41" s="336"/>
      <c r="P41" s="336"/>
      <c r="Q41" s="54"/>
    </row>
    <row r="42" spans="3:17" ht="15.75" customHeight="1" x14ac:dyDescent="0.2"/>
    <row r="43" spans="3:17" ht="15.75" customHeight="1" x14ac:dyDescent="0.2"/>
    <row r="44" spans="3:17" ht="15.75" customHeight="1" x14ac:dyDescent="0.2"/>
    <row r="45" spans="3:17" ht="15.75" customHeight="1" x14ac:dyDescent="0.2">
      <c r="D45" s="308" t="s">
        <v>36</v>
      </c>
      <c r="E45" s="309" t="s">
        <v>83</v>
      </c>
      <c r="F45" s="309" t="s">
        <v>84</v>
      </c>
      <c r="G45" s="309" t="s">
        <v>85</v>
      </c>
      <c r="H45" s="309" t="s">
        <v>86</v>
      </c>
      <c r="I45" s="309" t="s">
        <v>87</v>
      </c>
      <c r="J45" s="309" t="s">
        <v>88</v>
      </c>
    </row>
    <row r="46" spans="3:17" ht="15.75" customHeight="1" x14ac:dyDescent="0.2">
      <c r="D46" s="310" t="s">
        <v>77</v>
      </c>
      <c r="E46" s="191">
        <v>2</v>
      </c>
      <c r="F46" s="191">
        <v>1.33</v>
      </c>
      <c r="G46" s="191">
        <v>1.17</v>
      </c>
      <c r="H46" s="191">
        <v>2</v>
      </c>
      <c r="I46" s="191">
        <v>2.67</v>
      </c>
      <c r="J46" s="191">
        <v>2.83</v>
      </c>
    </row>
    <row r="47" spans="3:17" ht="15.75" customHeight="1" x14ac:dyDescent="0.2">
      <c r="D47" s="310" t="s">
        <v>99</v>
      </c>
      <c r="E47" s="191">
        <v>2.67</v>
      </c>
      <c r="F47" s="191">
        <v>1.5</v>
      </c>
      <c r="G47" s="191">
        <v>2.17</v>
      </c>
      <c r="H47" s="191">
        <v>3</v>
      </c>
      <c r="I47" s="191">
        <v>3</v>
      </c>
      <c r="J47" s="191">
        <v>3</v>
      </c>
    </row>
    <row r="48" spans="3:17" ht="15.75" customHeight="1" x14ac:dyDescent="0.2">
      <c r="D48" s="310" t="s">
        <v>14</v>
      </c>
      <c r="E48" s="191">
        <v>3</v>
      </c>
      <c r="F48" s="191">
        <v>1.66</v>
      </c>
      <c r="G48" s="191">
        <v>3</v>
      </c>
      <c r="H48" s="191">
        <v>3</v>
      </c>
      <c r="I48" s="191">
        <v>3</v>
      </c>
      <c r="J48" s="191">
        <v>3</v>
      </c>
    </row>
    <row r="49" spans="4:10" ht="15.75" customHeight="1" x14ac:dyDescent="0.2">
      <c r="D49" s="310" t="s">
        <v>10</v>
      </c>
      <c r="E49" s="191">
        <v>3</v>
      </c>
      <c r="F49" s="191">
        <v>2.83</v>
      </c>
      <c r="G49" s="191">
        <v>2.83</v>
      </c>
      <c r="H49" s="191">
        <v>3</v>
      </c>
      <c r="I49" s="191">
        <v>3</v>
      </c>
      <c r="J49" s="191">
        <v>2.83</v>
      </c>
    </row>
    <row r="50" spans="4:10" ht="15.75" customHeight="1" x14ac:dyDescent="0.2"/>
    <row r="51" spans="4:10" ht="15.75" customHeight="1" x14ac:dyDescent="0.2"/>
    <row r="52" spans="4:10" ht="15.75" customHeight="1" x14ac:dyDescent="0.2"/>
    <row r="53" spans="4:10" ht="15.75" customHeight="1" x14ac:dyDescent="0.2"/>
    <row r="54" spans="4:10" ht="15.75" customHeight="1" x14ac:dyDescent="0.2"/>
    <row r="55" spans="4:10" ht="15.75" customHeight="1" x14ac:dyDescent="0.2"/>
    <row r="56" spans="4:10" ht="15.75" customHeight="1" x14ac:dyDescent="0.2"/>
    <row r="57" spans="4:10" ht="15.75" customHeight="1" x14ac:dyDescent="0.2"/>
    <row r="58" spans="4:10" ht="15.75" customHeight="1" x14ac:dyDescent="0.2"/>
    <row r="59" spans="4:10" ht="15.75" customHeight="1" x14ac:dyDescent="0.2"/>
    <row r="60" spans="4:10" ht="15.75" customHeight="1" x14ac:dyDescent="0.2"/>
    <row r="61" spans="4:10" ht="15.75" customHeight="1" x14ac:dyDescent="0.2"/>
    <row r="62" spans="4:10" ht="15.75" customHeight="1" x14ac:dyDescent="0.2"/>
    <row r="63" spans="4:10" ht="15.75" customHeight="1" x14ac:dyDescent="0.2"/>
    <row r="64" spans="4:10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</sheetData>
  <mergeCells count="50">
    <mergeCell ref="C2:P2"/>
    <mergeCell ref="C3:P3"/>
    <mergeCell ref="E6:P6"/>
    <mergeCell ref="E7:H7"/>
    <mergeCell ref="I7:L7"/>
    <mergeCell ref="M7:P7"/>
    <mergeCell ref="C9:C11"/>
    <mergeCell ref="H9:H11"/>
    <mergeCell ref="L9:L11"/>
    <mergeCell ref="P9:P11"/>
    <mergeCell ref="C12:C14"/>
    <mergeCell ref="H12:H14"/>
    <mergeCell ref="L12:L14"/>
    <mergeCell ref="P12:P14"/>
    <mergeCell ref="E25:H25"/>
    <mergeCell ref="I25:L25"/>
    <mergeCell ref="M25:P25"/>
    <mergeCell ref="C15:C17"/>
    <mergeCell ref="H15:H17"/>
    <mergeCell ref="L15:L17"/>
    <mergeCell ref="P15:P17"/>
    <mergeCell ref="C18:C20"/>
    <mergeCell ref="H18:H20"/>
    <mergeCell ref="L18:L20"/>
    <mergeCell ref="P18:P20"/>
    <mergeCell ref="E22:H22"/>
    <mergeCell ref="I22:L22"/>
    <mergeCell ref="M22:P22"/>
    <mergeCell ref="E23:P23"/>
    <mergeCell ref="E24:P24"/>
    <mergeCell ref="C27:C29"/>
    <mergeCell ref="H27:H29"/>
    <mergeCell ref="L27:L29"/>
    <mergeCell ref="P27:P29"/>
    <mergeCell ref="C30:C32"/>
    <mergeCell ref="H30:H32"/>
    <mergeCell ref="L30:L32"/>
    <mergeCell ref="P30:P32"/>
    <mergeCell ref="E40:H40"/>
    <mergeCell ref="I40:L40"/>
    <mergeCell ref="M40:P40"/>
    <mergeCell ref="E41:P41"/>
    <mergeCell ref="C33:C35"/>
    <mergeCell ref="H33:H35"/>
    <mergeCell ref="L33:L35"/>
    <mergeCell ref="P33:P35"/>
    <mergeCell ref="C36:C38"/>
    <mergeCell ref="H36:H38"/>
    <mergeCell ref="L36:L38"/>
    <mergeCell ref="P36:P38"/>
  </mergeCells>
  <conditionalFormatting sqref="E46:J49">
    <cfRule type="colorScale" priority="1">
      <colorScale>
        <cfvo type="min"/>
        <cfvo type="percentile" val="50"/>
        <cfvo type="max"/>
        <color rgb="FFFF0000"/>
        <color rgb="FFFFEB84"/>
        <color rgb="FF00B050"/>
      </colorScale>
    </cfRule>
  </conditionalFormatting>
  <pageMargins left="0.7" right="0.7" top="0.75" bottom="0.75" header="0" footer="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3A3399-942F-9F4E-9DFA-F41E456131D7}">
  <sheetPr>
    <pageSetUpPr fitToPage="1"/>
  </sheetPr>
  <dimension ref="C1:Q957"/>
  <sheetViews>
    <sheetView topLeftCell="A39" zoomScale="141" zoomScaleNormal="94" workbookViewId="0">
      <selection activeCell="D46" sqref="D46:D49"/>
    </sheetView>
  </sheetViews>
  <sheetFormatPr baseColWidth="10" defaultColWidth="11.1640625" defaultRowHeight="15" customHeight="1" x14ac:dyDescent="0.2"/>
  <cols>
    <col min="1" max="2" width="10.5" customWidth="1"/>
    <col min="3" max="3" width="19.33203125" customWidth="1"/>
    <col min="4" max="4" width="33.33203125" customWidth="1"/>
    <col min="5" max="6" width="10.5" customWidth="1"/>
    <col min="7" max="8" width="10.83203125" customWidth="1"/>
    <col min="9" max="16" width="10.5" customWidth="1"/>
    <col min="17" max="17" width="17.1640625" customWidth="1"/>
    <col min="18" max="26" width="11.1640625" customWidth="1"/>
  </cols>
  <sheetData>
    <row r="1" spans="3:17" ht="15.75" customHeight="1" x14ac:dyDescent="0.2"/>
    <row r="2" spans="3:17" ht="29" x14ac:dyDescent="0.2">
      <c r="C2" s="357" t="s">
        <v>58</v>
      </c>
      <c r="D2" s="358"/>
      <c r="E2" s="358"/>
      <c r="F2" s="358"/>
      <c r="G2" s="358"/>
      <c r="H2" s="358"/>
      <c r="I2" s="358"/>
      <c r="J2" s="358"/>
      <c r="K2" s="358"/>
      <c r="L2" s="358"/>
      <c r="M2" s="358"/>
      <c r="N2" s="358"/>
      <c r="O2" s="358"/>
      <c r="P2" s="358"/>
    </row>
    <row r="3" spans="3:17" ht="15.75" customHeight="1" x14ac:dyDescent="0.2">
      <c r="C3" s="359" t="s">
        <v>0</v>
      </c>
      <c r="D3" s="360"/>
      <c r="E3" s="360"/>
      <c r="F3" s="360"/>
      <c r="G3" s="360"/>
      <c r="H3" s="360"/>
      <c r="I3" s="360"/>
      <c r="J3" s="360"/>
      <c r="K3" s="360"/>
      <c r="L3" s="360"/>
      <c r="M3" s="360"/>
      <c r="N3" s="360"/>
      <c r="O3" s="360"/>
      <c r="P3" s="360"/>
    </row>
    <row r="4" spans="3:17" ht="15.75" customHeight="1" x14ac:dyDescent="0.2">
      <c r="D4" s="61"/>
      <c r="E4" s="61"/>
      <c r="F4" s="61"/>
      <c r="G4" s="61" t="s">
        <v>1</v>
      </c>
      <c r="H4" s="61"/>
    </row>
    <row r="5" spans="3:17" ht="15.75" customHeight="1" x14ac:dyDescent="0.2"/>
    <row r="6" spans="3:17" ht="26" customHeight="1" thickBot="1" x14ac:dyDescent="0.4">
      <c r="D6" s="60"/>
      <c r="E6" s="337" t="s">
        <v>53</v>
      </c>
      <c r="F6" s="337"/>
      <c r="G6" s="337"/>
      <c r="H6" s="337"/>
      <c r="I6" s="337"/>
      <c r="J6" s="337"/>
      <c r="K6" s="337"/>
      <c r="L6" s="337"/>
      <c r="M6" s="337"/>
      <c r="N6" s="337"/>
      <c r="O6" s="337"/>
      <c r="P6" s="337"/>
    </row>
    <row r="7" spans="3:17" ht="15.75" customHeight="1" thickBot="1" x14ac:dyDescent="0.25">
      <c r="C7" s="1"/>
      <c r="D7" s="2"/>
      <c r="E7" s="338" t="s">
        <v>47</v>
      </c>
      <c r="F7" s="339"/>
      <c r="G7" s="339"/>
      <c r="H7" s="340"/>
      <c r="I7" s="341" t="s">
        <v>48</v>
      </c>
      <c r="J7" s="339"/>
      <c r="K7" s="339"/>
      <c r="L7" s="339"/>
      <c r="M7" s="338" t="s">
        <v>49</v>
      </c>
      <c r="N7" s="339"/>
      <c r="O7" s="339"/>
      <c r="P7" s="339"/>
      <c r="Q7" s="3"/>
    </row>
    <row r="8" spans="3:17" ht="49.5" customHeight="1" thickBot="1" x14ac:dyDescent="0.25">
      <c r="C8" s="4"/>
      <c r="D8" s="5"/>
      <c r="E8" s="6" t="s">
        <v>5</v>
      </c>
      <c r="F8" s="7" t="s">
        <v>6</v>
      </c>
      <c r="G8" s="8" t="s">
        <v>7</v>
      </c>
      <c r="H8" s="9" t="s">
        <v>8</v>
      </c>
      <c r="I8" s="10" t="s">
        <v>5</v>
      </c>
      <c r="J8" s="7" t="s">
        <v>6</v>
      </c>
      <c r="K8" s="8" t="s">
        <v>7</v>
      </c>
      <c r="L8" s="11" t="s">
        <v>8</v>
      </c>
      <c r="M8" s="6" t="s">
        <v>5</v>
      </c>
      <c r="N8" s="7" t="s">
        <v>6</v>
      </c>
      <c r="O8" s="8" t="s">
        <v>7</v>
      </c>
      <c r="P8" s="11" t="s">
        <v>8</v>
      </c>
      <c r="Q8" s="12" t="s">
        <v>9</v>
      </c>
    </row>
    <row r="9" spans="3:17" ht="15.75" customHeight="1" x14ac:dyDescent="0.2">
      <c r="C9" s="347" t="s">
        <v>10</v>
      </c>
      <c r="D9" s="13" t="s">
        <v>11</v>
      </c>
      <c r="E9" s="14">
        <v>2</v>
      </c>
      <c r="F9" s="15">
        <v>2</v>
      </c>
      <c r="G9" s="16">
        <f t="shared" ref="G9:G20" si="0">AVERAGE(E9:F9)</f>
        <v>2</v>
      </c>
      <c r="H9" s="350">
        <f>AVERAGE(G9:G11)</f>
        <v>2</v>
      </c>
      <c r="I9" s="18">
        <v>2</v>
      </c>
      <c r="J9" s="15">
        <v>1</v>
      </c>
      <c r="K9" s="16">
        <f t="shared" ref="K9:K20" si="1">AVERAGE(I9:J9)</f>
        <v>1.5</v>
      </c>
      <c r="L9" s="342">
        <f>AVERAGE(K9:K11)</f>
        <v>2</v>
      </c>
      <c r="M9" s="14">
        <v>2</v>
      </c>
      <c r="N9" s="15">
        <v>1</v>
      </c>
      <c r="O9" s="16">
        <f t="shared" ref="O9:O20" si="2">AVERAGE(M9:N9)</f>
        <v>1.5</v>
      </c>
      <c r="P9" s="350">
        <f>AVERAGE(O9:O11)</f>
        <v>1.6666666666666667</v>
      </c>
      <c r="Q9" s="66">
        <f t="shared" ref="Q9:Q21" si="3">AVERAGE(G9,K9,O9)</f>
        <v>1.6666666666666667</v>
      </c>
    </row>
    <row r="10" spans="3:17" ht="15.75" customHeight="1" x14ac:dyDescent="0.2">
      <c r="C10" s="348"/>
      <c r="D10" s="20" t="s">
        <v>12</v>
      </c>
      <c r="E10" s="21">
        <v>2</v>
      </c>
      <c r="F10" s="22">
        <v>1</v>
      </c>
      <c r="G10" s="23">
        <f t="shared" si="0"/>
        <v>1.5</v>
      </c>
      <c r="H10" s="351"/>
      <c r="I10" s="24">
        <v>3</v>
      </c>
      <c r="J10" s="22">
        <v>2</v>
      </c>
      <c r="K10" s="23">
        <f t="shared" si="1"/>
        <v>2.5</v>
      </c>
      <c r="L10" s="343"/>
      <c r="M10" s="21">
        <v>2</v>
      </c>
      <c r="N10" s="22">
        <v>1</v>
      </c>
      <c r="O10" s="23">
        <f t="shared" si="2"/>
        <v>1.5</v>
      </c>
      <c r="P10" s="351"/>
      <c r="Q10" s="66">
        <f t="shared" si="3"/>
        <v>1.8333333333333333</v>
      </c>
    </row>
    <row r="11" spans="3:17" ht="15.75" customHeight="1" thickBot="1" x14ac:dyDescent="0.25">
      <c r="C11" s="349"/>
      <c r="D11" s="26" t="s">
        <v>13</v>
      </c>
      <c r="E11" s="27">
        <v>3</v>
      </c>
      <c r="F11" s="28">
        <v>2</v>
      </c>
      <c r="G11" s="29">
        <f t="shared" si="0"/>
        <v>2.5</v>
      </c>
      <c r="H11" s="352"/>
      <c r="I11" s="30">
        <v>3</v>
      </c>
      <c r="J11" s="28">
        <v>1</v>
      </c>
      <c r="K11" s="29">
        <f t="shared" si="1"/>
        <v>2</v>
      </c>
      <c r="L11" s="344"/>
      <c r="M11" s="27">
        <v>3</v>
      </c>
      <c r="N11" s="28">
        <v>1</v>
      </c>
      <c r="O11" s="29">
        <f t="shared" si="2"/>
        <v>2</v>
      </c>
      <c r="P11" s="352"/>
      <c r="Q11" s="67">
        <f t="shared" si="3"/>
        <v>2.1666666666666665</v>
      </c>
    </row>
    <row r="12" spans="3:17" ht="15.75" customHeight="1" x14ac:dyDescent="0.2">
      <c r="C12" s="353" t="s">
        <v>14</v>
      </c>
      <c r="D12" s="32" t="s">
        <v>15</v>
      </c>
      <c r="E12" s="33">
        <v>3</v>
      </c>
      <c r="F12" s="34">
        <v>3</v>
      </c>
      <c r="G12" s="35">
        <f t="shared" si="0"/>
        <v>3</v>
      </c>
      <c r="H12" s="355">
        <f>AVERAGE(G12:G14)</f>
        <v>2.5</v>
      </c>
      <c r="I12" s="37">
        <v>2</v>
      </c>
      <c r="J12" s="34">
        <v>3</v>
      </c>
      <c r="K12" s="35">
        <f t="shared" si="1"/>
        <v>2.5</v>
      </c>
      <c r="L12" s="345">
        <f>AVERAGE(K12:K14)</f>
        <v>1.5</v>
      </c>
      <c r="M12" s="33">
        <v>2</v>
      </c>
      <c r="N12" s="34">
        <v>2</v>
      </c>
      <c r="O12" s="35">
        <f t="shared" si="2"/>
        <v>2</v>
      </c>
      <c r="P12" s="345">
        <f>AVERAGE(O12:O14)</f>
        <v>2.1666666666666665</v>
      </c>
      <c r="Q12" s="68">
        <f t="shared" si="3"/>
        <v>2.5</v>
      </c>
    </row>
    <row r="13" spans="3:17" ht="15.75" customHeight="1" x14ac:dyDescent="0.2">
      <c r="C13" s="348"/>
      <c r="D13" s="20" t="s">
        <v>16</v>
      </c>
      <c r="E13" s="21">
        <v>2</v>
      </c>
      <c r="F13" s="22">
        <v>2</v>
      </c>
      <c r="G13" s="23">
        <f t="shared" si="0"/>
        <v>2</v>
      </c>
      <c r="H13" s="351"/>
      <c r="I13" s="24">
        <v>1</v>
      </c>
      <c r="J13" s="22">
        <v>1</v>
      </c>
      <c r="K13" s="23">
        <f t="shared" si="1"/>
        <v>1</v>
      </c>
      <c r="L13" s="343"/>
      <c r="M13" s="21">
        <v>2</v>
      </c>
      <c r="N13" s="22">
        <v>3</v>
      </c>
      <c r="O13" s="23">
        <f t="shared" si="2"/>
        <v>2.5</v>
      </c>
      <c r="P13" s="343"/>
      <c r="Q13" s="69">
        <f t="shared" si="3"/>
        <v>1.8333333333333333</v>
      </c>
    </row>
    <row r="14" spans="3:17" ht="15.75" customHeight="1" thickBot="1" x14ac:dyDescent="0.25">
      <c r="C14" s="354"/>
      <c r="D14" s="39" t="s">
        <v>17</v>
      </c>
      <c r="E14" s="40">
        <v>2</v>
      </c>
      <c r="F14" s="41">
        <v>3</v>
      </c>
      <c r="G14" s="42">
        <f t="shared" si="0"/>
        <v>2.5</v>
      </c>
      <c r="H14" s="351"/>
      <c r="I14" s="43">
        <v>1</v>
      </c>
      <c r="J14" s="41">
        <v>1</v>
      </c>
      <c r="K14" s="42">
        <f t="shared" si="1"/>
        <v>1</v>
      </c>
      <c r="L14" s="343"/>
      <c r="M14" s="40">
        <v>3</v>
      </c>
      <c r="N14" s="41">
        <v>1</v>
      </c>
      <c r="O14" s="42">
        <f t="shared" si="2"/>
        <v>2</v>
      </c>
      <c r="P14" s="343"/>
      <c r="Q14" s="70">
        <f t="shared" si="3"/>
        <v>1.8333333333333333</v>
      </c>
    </row>
    <row r="15" spans="3:17" ht="15.75" customHeight="1" x14ac:dyDescent="0.2">
      <c r="C15" s="353" t="s">
        <v>18</v>
      </c>
      <c r="D15" s="32" t="s">
        <v>19</v>
      </c>
      <c r="E15" s="33">
        <v>2</v>
      </c>
      <c r="F15" s="34">
        <v>3</v>
      </c>
      <c r="G15" s="35">
        <f t="shared" si="0"/>
        <v>2.5</v>
      </c>
      <c r="H15" s="350">
        <f>AVERAGE(G15:G17)</f>
        <v>2</v>
      </c>
      <c r="I15" s="37">
        <v>2</v>
      </c>
      <c r="J15" s="34">
        <v>2</v>
      </c>
      <c r="K15" s="35">
        <f t="shared" si="1"/>
        <v>2</v>
      </c>
      <c r="L15" s="342">
        <f>AVERAGE(K15:K17)</f>
        <v>2</v>
      </c>
      <c r="M15" s="33">
        <v>3</v>
      </c>
      <c r="N15" s="34">
        <v>3</v>
      </c>
      <c r="O15" s="35">
        <f t="shared" si="2"/>
        <v>3</v>
      </c>
      <c r="P15" s="350">
        <f>AVERAGE(O15:O17)</f>
        <v>2.1666666666666665</v>
      </c>
      <c r="Q15" s="71">
        <f t="shared" si="3"/>
        <v>2.5</v>
      </c>
    </row>
    <row r="16" spans="3:17" ht="15.75" customHeight="1" x14ac:dyDescent="0.2">
      <c r="C16" s="348"/>
      <c r="D16" s="20" t="s">
        <v>20</v>
      </c>
      <c r="E16" s="21">
        <v>1</v>
      </c>
      <c r="F16" s="22">
        <v>3</v>
      </c>
      <c r="G16" s="23">
        <f t="shared" si="0"/>
        <v>2</v>
      </c>
      <c r="H16" s="351"/>
      <c r="I16" s="24">
        <v>1</v>
      </c>
      <c r="J16" s="22">
        <v>3</v>
      </c>
      <c r="K16" s="23">
        <f t="shared" si="1"/>
        <v>2</v>
      </c>
      <c r="L16" s="343"/>
      <c r="M16" s="21">
        <v>1</v>
      </c>
      <c r="N16" s="22">
        <v>3</v>
      </c>
      <c r="O16" s="23">
        <f t="shared" si="2"/>
        <v>2</v>
      </c>
      <c r="P16" s="351"/>
      <c r="Q16" s="66">
        <f t="shared" si="3"/>
        <v>2</v>
      </c>
    </row>
    <row r="17" spans="3:17" ht="15.75" customHeight="1" thickBot="1" x14ac:dyDescent="0.25">
      <c r="C17" s="354"/>
      <c r="D17" s="39" t="s">
        <v>21</v>
      </c>
      <c r="E17" s="40">
        <v>1</v>
      </c>
      <c r="F17" s="41">
        <v>2</v>
      </c>
      <c r="G17" s="42">
        <f t="shared" si="0"/>
        <v>1.5</v>
      </c>
      <c r="H17" s="352"/>
      <c r="I17" s="43">
        <v>1</v>
      </c>
      <c r="J17" s="41">
        <v>3</v>
      </c>
      <c r="K17" s="42">
        <f t="shared" si="1"/>
        <v>2</v>
      </c>
      <c r="L17" s="344"/>
      <c r="M17" s="40">
        <v>1</v>
      </c>
      <c r="N17" s="41">
        <v>2</v>
      </c>
      <c r="O17" s="42">
        <f t="shared" si="2"/>
        <v>1.5</v>
      </c>
      <c r="P17" s="352"/>
      <c r="Q17" s="67">
        <f t="shared" si="3"/>
        <v>1.6666666666666667</v>
      </c>
    </row>
    <row r="18" spans="3:17" ht="15.75" customHeight="1" x14ac:dyDescent="0.2">
      <c r="C18" s="353" t="s">
        <v>22</v>
      </c>
      <c r="D18" s="32" t="s">
        <v>23</v>
      </c>
      <c r="E18" s="33">
        <v>2</v>
      </c>
      <c r="F18" s="34">
        <v>3</v>
      </c>
      <c r="G18" s="35">
        <f t="shared" si="0"/>
        <v>2.5</v>
      </c>
      <c r="H18" s="355">
        <f>AVERAGE(G18:G20)</f>
        <v>2</v>
      </c>
      <c r="I18" s="37">
        <v>1</v>
      </c>
      <c r="J18" s="34">
        <v>1</v>
      </c>
      <c r="K18" s="35">
        <f t="shared" si="1"/>
        <v>1</v>
      </c>
      <c r="L18" s="345">
        <f>AVERAGE(K18:K20)</f>
        <v>1.1666666666666667</v>
      </c>
      <c r="M18" s="33">
        <v>3</v>
      </c>
      <c r="N18" s="34">
        <v>3</v>
      </c>
      <c r="O18" s="35">
        <f t="shared" si="2"/>
        <v>3</v>
      </c>
      <c r="P18" s="345">
        <f>AVERAGE(O18:O20)</f>
        <v>2.5</v>
      </c>
      <c r="Q18" s="68">
        <f t="shared" si="3"/>
        <v>2.1666666666666665</v>
      </c>
    </row>
    <row r="19" spans="3:17" ht="15.75" customHeight="1" x14ac:dyDescent="0.2">
      <c r="C19" s="348"/>
      <c r="D19" s="20" t="s">
        <v>24</v>
      </c>
      <c r="E19" s="21">
        <v>2</v>
      </c>
      <c r="F19" s="22">
        <v>2</v>
      </c>
      <c r="G19" s="23">
        <f t="shared" si="0"/>
        <v>2</v>
      </c>
      <c r="H19" s="351"/>
      <c r="I19" s="24">
        <v>1</v>
      </c>
      <c r="J19" s="22">
        <v>1</v>
      </c>
      <c r="K19" s="23">
        <f t="shared" si="1"/>
        <v>1</v>
      </c>
      <c r="L19" s="343"/>
      <c r="M19" s="21">
        <v>3</v>
      </c>
      <c r="N19" s="22">
        <v>3</v>
      </c>
      <c r="O19" s="23">
        <f t="shared" si="2"/>
        <v>3</v>
      </c>
      <c r="P19" s="343"/>
      <c r="Q19" s="69">
        <f t="shared" si="3"/>
        <v>2</v>
      </c>
    </row>
    <row r="20" spans="3:17" ht="15.75" customHeight="1" thickBot="1" x14ac:dyDescent="0.25">
      <c r="C20" s="354"/>
      <c r="D20" s="39" t="s">
        <v>25</v>
      </c>
      <c r="E20" s="40">
        <v>2</v>
      </c>
      <c r="F20" s="41">
        <v>1</v>
      </c>
      <c r="G20" s="42">
        <f t="shared" si="0"/>
        <v>1.5</v>
      </c>
      <c r="H20" s="356"/>
      <c r="I20" s="43">
        <v>1</v>
      </c>
      <c r="J20" s="41">
        <v>2</v>
      </c>
      <c r="K20" s="42">
        <f t="shared" si="1"/>
        <v>1.5</v>
      </c>
      <c r="L20" s="346"/>
      <c r="M20" s="40">
        <v>1</v>
      </c>
      <c r="N20" s="41">
        <v>2</v>
      </c>
      <c r="O20" s="42">
        <f t="shared" si="2"/>
        <v>1.5</v>
      </c>
      <c r="P20" s="346"/>
      <c r="Q20" s="70">
        <f t="shared" si="3"/>
        <v>1.5</v>
      </c>
    </row>
    <row r="21" spans="3:17" ht="19" customHeight="1" thickBot="1" x14ac:dyDescent="0.25">
      <c r="C21" s="45"/>
      <c r="D21" s="46" t="s">
        <v>26</v>
      </c>
      <c r="E21" s="47">
        <f t="shared" ref="E21:F21" si="4">AVERAGE(E9:E20)</f>
        <v>2</v>
      </c>
      <c r="F21" s="47">
        <f t="shared" si="4"/>
        <v>2.25</v>
      </c>
      <c r="G21" s="47">
        <f>AVERAGE(G9:G20)</f>
        <v>2.125</v>
      </c>
      <c r="H21" s="48">
        <f>AVERAGE(H9:H20)</f>
        <v>2.125</v>
      </c>
      <c r="I21" s="49">
        <f t="shared" ref="I21:J21" si="5">AVERAGE(I9:I20)</f>
        <v>1.5833333333333333</v>
      </c>
      <c r="J21" s="47">
        <f t="shared" si="5"/>
        <v>1.75</v>
      </c>
      <c r="K21" s="47">
        <f>AVERAGE(K9:K20)</f>
        <v>1.6666666666666667</v>
      </c>
      <c r="L21" s="50">
        <f>AVERAGE(L9:L20)</f>
        <v>1.6666666666666667</v>
      </c>
      <c r="M21" s="47">
        <f t="shared" ref="M21:N21" si="6">AVERAGE(M9:M20)</f>
        <v>2.1666666666666665</v>
      </c>
      <c r="N21" s="47">
        <f t="shared" si="6"/>
        <v>2.0833333333333335</v>
      </c>
      <c r="O21" s="47">
        <f>AVERAGE(O9:O20)</f>
        <v>2.125</v>
      </c>
      <c r="P21" s="48">
        <f>AVERAGE(O9:O20)</f>
        <v>2.125</v>
      </c>
      <c r="Q21" s="17">
        <f t="shared" si="3"/>
        <v>1.9722222222222223</v>
      </c>
    </row>
    <row r="22" spans="3:17" ht="24" customHeight="1" thickBot="1" x14ac:dyDescent="0.25">
      <c r="C22" s="51"/>
      <c r="D22" s="52" t="s">
        <v>27</v>
      </c>
      <c r="E22" s="331">
        <f>AVERAGE(H9:H20)</f>
        <v>2.125</v>
      </c>
      <c r="F22" s="332"/>
      <c r="G22" s="332"/>
      <c r="H22" s="333"/>
      <c r="I22" s="331">
        <f>AVERAGE(L9:L20)</f>
        <v>1.6666666666666667</v>
      </c>
      <c r="J22" s="332"/>
      <c r="K22" s="332"/>
      <c r="L22" s="333"/>
      <c r="M22" s="331">
        <f>AVERAGE(P9:P20)</f>
        <v>2.125</v>
      </c>
      <c r="N22" s="332"/>
      <c r="O22" s="332"/>
      <c r="P22" s="333"/>
      <c r="Q22" s="72">
        <f>AVERAGE(E22:P22)</f>
        <v>1.9722222222222223</v>
      </c>
    </row>
    <row r="23" spans="3:17" ht="31" customHeight="1" thickBot="1" x14ac:dyDescent="0.4">
      <c r="C23" s="51"/>
      <c r="D23" s="53" t="s">
        <v>32</v>
      </c>
      <c r="E23" s="335">
        <f>AVERAGE(E22:P22)</f>
        <v>1.9722222222222223</v>
      </c>
      <c r="F23" s="336"/>
      <c r="G23" s="336"/>
      <c r="H23" s="336"/>
      <c r="I23" s="336"/>
      <c r="J23" s="336"/>
      <c r="K23" s="336"/>
      <c r="L23" s="336"/>
      <c r="M23" s="336"/>
      <c r="N23" s="336"/>
      <c r="O23" s="336"/>
      <c r="P23" s="336"/>
      <c r="Q23" s="73"/>
    </row>
    <row r="24" spans="3:17" ht="31" customHeight="1" thickBot="1" x14ac:dyDescent="0.4">
      <c r="E24" s="381" t="s">
        <v>52</v>
      </c>
      <c r="F24" s="381"/>
      <c r="G24" s="381"/>
      <c r="H24" s="381"/>
      <c r="I24" s="337"/>
      <c r="J24" s="337"/>
      <c r="K24" s="337"/>
      <c r="L24" s="337"/>
      <c r="M24" s="337"/>
      <c r="N24" s="337"/>
      <c r="O24" s="337"/>
      <c r="P24" s="337"/>
    </row>
    <row r="25" spans="3:17" ht="15.75" customHeight="1" thickBot="1" x14ac:dyDescent="0.25">
      <c r="C25" s="89"/>
      <c r="D25" s="90"/>
      <c r="E25" s="378" t="s">
        <v>2</v>
      </c>
      <c r="F25" s="379"/>
      <c r="G25" s="379"/>
      <c r="H25" s="380"/>
      <c r="I25" s="341" t="s">
        <v>3</v>
      </c>
      <c r="J25" s="339"/>
      <c r="K25" s="339"/>
      <c r="L25" s="339"/>
      <c r="M25" s="338" t="s">
        <v>4</v>
      </c>
      <c r="N25" s="339"/>
      <c r="O25" s="339"/>
      <c r="P25" s="339"/>
      <c r="Q25" s="3"/>
    </row>
    <row r="26" spans="3:17" ht="49" customHeight="1" thickBot="1" x14ac:dyDescent="0.25">
      <c r="C26" s="91"/>
      <c r="D26" s="92"/>
      <c r="E26" s="104" t="s">
        <v>5</v>
      </c>
      <c r="F26" s="75" t="s">
        <v>6</v>
      </c>
      <c r="G26" s="11" t="s">
        <v>7</v>
      </c>
      <c r="H26" s="105" t="s">
        <v>8</v>
      </c>
      <c r="I26" s="76" t="s">
        <v>5</v>
      </c>
      <c r="J26" s="75" t="s">
        <v>6</v>
      </c>
      <c r="K26" s="11" t="s">
        <v>7</v>
      </c>
      <c r="L26" s="11" t="s">
        <v>8</v>
      </c>
      <c r="M26" s="74" t="s">
        <v>5</v>
      </c>
      <c r="N26" s="75" t="s">
        <v>6</v>
      </c>
      <c r="O26" s="11" t="s">
        <v>7</v>
      </c>
      <c r="P26" s="11" t="s">
        <v>8</v>
      </c>
      <c r="Q26" s="12" t="s">
        <v>9</v>
      </c>
    </row>
    <row r="27" spans="3:17" ht="15.75" customHeight="1" x14ac:dyDescent="0.2">
      <c r="C27" s="368" t="s">
        <v>10</v>
      </c>
      <c r="D27" s="93" t="s">
        <v>11</v>
      </c>
      <c r="E27" s="106">
        <v>3</v>
      </c>
      <c r="F27" s="78">
        <v>1</v>
      </c>
      <c r="G27" s="79">
        <f t="shared" ref="G27:G38" si="7">AVERAGE(E27:F27)</f>
        <v>2</v>
      </c>
      <c r="H27" s="371">
        <f>AVERAGE(G27:G29)</f>
        <v>2.5</v>
      </c>
      <c r="I27" s="80">
        <v>2</v>
      </c>
      <c r="J27" s="78">
        <v>1</v>
      </c>
      <c r="K27" s="79">
        <f t="shared" ref="K27:K38" si="8">AVERAGE(I27:J27)</f>
        <v>1.5</v>
      </c>
      <c r="L27" s="374">
        <f>AVERAGE(K27:K29)</f>
        <v>1.6666666666666667</v>
      </c>
      <c r="M27" s="77">
        <v>2</v>
      </c>
      <c r="N27" s="78">
        <v>1</v>
      </c>
      <c r="O27" s="79">
        <f t="shared" ref="O27:O38" si="9">AVERAGE(M27:N27)</f>
        <v>1.5</v>
      </c>
      <c r="P27" s="374">
        <f>AVERAGE(O27:O29)</f>
        <v>1.6666666666666667</v>
      </c>
      <c r="Q27" s="81">
        <f t="shared" ref="Q27:Q39" si="10">AVERAGE(G27,K27,O27)</f>
        <v>1.6666666666666667</v>
      </c>
    </row>
    <row r="28" spans="3:17" ht="15.75" customHeight="1" x14ac:dyDescent="0.2">
      <c r="C28" s="369"/>
      <c r="D28" s="94" t="s">
        <v>12</v>
      </c>
      <c r="E28" s="107">
        <v>3</v>
      </c>
      <c r="F28" s="56">
        <v>3</v>
      </c>
      <c r="G28" s="23">
        <f t="shared" si="7"/>
        <v>3</v>
      </c>
      <c r="H28" s="372"/>
      <c r="I28" s="57">
        <v>2</v>
      </c>
      <c r="J28" s="56">
        <v>1</v>
      </c>
      <c r="K28" s="23">
        <f t="shared" si="8"/>
        <v>1.5</v>
      </c>
      <c r="L28" s="343"/>
      <c r="M28" s="55">
        <v>2</v>
      </c>
      <c r="N28" s="56">
        <v>1</v>
      </c>
      <c r="O28" s="23">
        <f t="shared" si="9"/>
        <v>1.5</v>
      </c>
      <c r="P28" s="343"/>
      <c r="Q28" s="82">
        <f t="shared" si="10"/>
        <v>2</v>
      </c>
    </row>
    <row r="29" spans="3:17" ht="15.75" customHeight="1" thickBot="1" x14ac:dyDescent="0.25">
      <c r="C29" s="370"/>
      <c r="D29" s="95" t="s">
        <v>13</v>
      </c>
      <c r="E29" s="108">
        <v>3</v>
      </c>
      <c r="F29" s="84">
        <v>2</v>
      </c>
      <c r="G29" s="85">
        <f t="shared" si="7"/>
        <v>2.5</v>
      </c>
      <c r="H29" s="373"/>
      <c r="I29" s="86">
        <v>3</v>
      </c>
      <c r="J29" s="84">
        <v>1</v>
      </c>
      <c r="K29" s="85">
        <f t="shared" si="8"/>
        <v>2</v>
      </c>
      <c r="L29" s="375"/>
      <c r="M29" s="83">
        <v>2</v>
      </c>
      <c r="N29" s="84">
        <v>2</v>
      </c>
      <c r="O29" s="85">
        <f t="shared" si="9"/>
        <v>2</v>
      </c>
      <c r="P29" s="375"/>
      <c r="Q29" s="87">
        <f t="shared" si="10"/>
        <v>2.1666666666666665</v>
      </c>
    </row>
    <row r="30" spans="3:17" ht="15.75" customHeight="1" x14ac:dyDescent="0.2">
      <c r="C30" s="376" t="s">
        <v>14</v>
      </c>
      <c r="D30" s="96" t="s">
        <v>15</v>
      </c>
      <c r="E30" s="107">
        <v>3</v>
      </c>
      <c r="F30" s="56">
        <v>2</v>
      </c>
      <c r="G30" s="16">
        <f t="shared" si="7"/>
        <v>2.5</v>
      </c>
      <c r="H30" s="377">
        <f>AVERAGE(G30:G32)</f>
        <v>2.6666666666666665</v>
      </c>
      <c r="I30" s="57">
        <v>3</v>
      </c>
      <c r="J30" s="56">
        <v>2</v>
      </c>
      <c r="K30" s="16">
        <f t="shared" si="8"/>
        <v>2.5</v>
      </c>
      <c r="L30" s="345">
        <f>AVERAGE(K30:K32)</f>
        <v>2.5</v>
      </c>
      <c r="M30" s="55">
        <v>3</v>
      </c>
      <c r="N30" s="56">
        <v>1</v>
      </c>
      <c r="O30" s="16">
        <f t="shared" si="9"/>
        <v>2</v>
      </c>
      <c r="P30" s="345">
        <f>AVERAGE(O30:O32)</f>
        <v>2.1666666666666665</v>
      </c>
      <c r="Q30" s="38">
        <f t="shared" si="10"/>
        <v>2.3333333333333335</v>
      </c>
    </row>
    <row r="31" spans="3:17" ht="15.75" customHeight="1" x14ac:dyDescent="0.2">
      <c r="C31" s="369"/>
      <c r="D31" s="94" t="s">
        <v>16</v>
      </c>
      <c r="E31" s="107">
        <v>2</v>
      </c>
      <c r="F31" s="56">
        <v>3</v>
      </c>
      <c r="G31" s="23">
        <f t="shared" si="7"/>
        <v>2.5</v>
      </c>
      <c r="H31" s="372"/>
      <c r="I31" s="57">
        <v>2</v>
      </c>
      <c r="J31" s="56">
        <v>2</v>
      </c>
      <c r="K31" s="23">
        <f t="shared" si="8"/>
        <v>2</v>
      </c>
      <c r="L31" s="343"/>
      <c r="M31" s="55">
        <v>3</v>
      </c>
      <c r="N31" s="56">
        <v>1</v>
      </c>
      <c r="O31" s="23">
        <f t="shared" si="9"/>
        <v>2</v>
      </c>
      <c r="P31" s="343"/>
      <c r="Q31" s="25">
        <f t="shared" si="10"/>
        <v>2.1666666666666665</v>
      </c>
    </row>
    <row r="32" spans="3:17" ht="15.75" customHeight="1" thickBot="1" x14ac:dyDescent="0.25">
      <c r="C32" s="369"/>
      <c r="D32" s="97" t="s">
        <v>17</v>
      </c>
      <c r="E32" s="109">
        <v>3</v>
      </c>
      <c r="F32" s="88">
        <v>3</v>
      </c>
      <c r="G32" s="29">
        <f t="shared" si="7"/>
        <v>3</v>
      </c>
      <c r="H32" s="372"/>
      <c r="I32" s="59">
        <v>3</v>
      </c>
      <c r="J32" s="88">
        <v>3</v>
      </c>
      <c r="K32" s="29">
        <f t="shared" si="8"/>
        <v>3</v>
      </c>
      <c r="L32" s="343"/>
      <c r="M32" s="58">
        <v>3</v>
      </c>
      <c r="N32" s="88">
        <v>2</v>
      </c>
      <c r="O32" s="29">
        <f t="shared" si="9"/>
        <v>2.5</v>
      </c>
      <c r="P32" s="343"/>
      <c r="Q32" s="44">
        <f t="shared" si="10"/>
        <v>2.8333333333333335</v>
      </c>
    </row>
    <row r="33" spans="3:17" ht="15.75" customHeight="1" x14ac:dyDescent="0.2">
      <c r="C33" s="368" t="s">
        <v>18</v>
      </c>
      <c r="D33" s="93" t="s">
        <v>19</v>
      </c>
      <c r="E33" s="106">
        <v>2</v>
      </c>
      <c r="F33" s="78">
        <v>3</v>
      </c>
      <c r="G33" s="79">
        <f t="shared" si="7"/>
        <v>2.5</v>
      </c>
      <c r="H33" s="371">
        <f>AVERAGE(G33:G35)</f>
        <v>2.5</v>
      </c>
      <c r="I33" s="80">
        <v>2</v>
      </c>
      <c r="J33" s="78">
        <v>3</v>
      </c>
      <c r="K33" s="79">
        <f t="shared" si="8"/>
        <v>2.5</v>
      </c>
      <c r="L33" s="374">
        <f>AVERAGE(K33:K35)</f>
        <v>1.8333333333333333</v>
      </c>
      <c r="M33" s="77">
        <v>3</v>
      </c>
      <c r="N33" s="78">
        <v>3</v>
      </c>
      <c r="O33" s="79">
        <f t="shared" si="9"/>
        <v>3</v>
      </c>
      <c r="P33" s="374">
        <f>AVERAGE(O33:O35)</f>
        <v>2.5</v>
      </c>
      <c r="Q33" s="81">
        <f t="shared" si="10"/>
        <v>2.6666666666666665</v>
      </c>
    </row>
    <row r="34" spans="3:17" ht="15.75" customHeight="1" x14ac:dyDescent="0.2">
      <c r="C34" s="369"/>
      <c r="D34" s="94" t="s">
        <v>20</v>
      </c>
      <c r="E34" s="107">
        <v>3</v>
      </c>
      <c r="F34" s="56">
        <v>3</v>
      </c>
      <c r="G34" s="23">
        <f t="shared" si="7"/>
        <v>3</v>
      </c>
      <c r="H34" s="372"/>
      <c r="I34" s="57">
        <v>1</v>
      </c>
      <c r="J34" s="56">
        <v>1</v>
      </c>
      <c r="K34" s="23">
        <f t="shared" si="8"/>
        <v>1</v>
      </c>
      <c r="L34" s="343"/>
      <c r="M34" s="55">
        <v>2</v>
      </c>
      <c r="N34" s="56">
        <v>2</v>
      </c>
      <c r="O34" s="23">
        <f t="shared" si="9"/>
        <v>2</v>
      </c>
      <c r="P34" s="343"/>
      <c r="Q34" s="82">
        <f t="shared" si="10"/>
        <v>2</v>
      </c>
    </row>
    <row r="35" spans="3:17" ht="15.75" customHeight="1" thickBot="1" x14ac:dyDescent="0.25">
      <c r="C35" s="370"/>
      <c r="D35" s="95" t="s">
        <v>21</v>
      </c>
      <c r="E35" s="108">
        <v>1</v>
      </c>
      <c r="F35" s="84">
        <v>3</v>
      </c>
      <c r="G35" s="85">
        <f t="shared" si="7"/>
        <v>2</v>
      </c>
      <c r="H35" s="373"/>
      <c r="I35" s="86">
        <v>2</v>
      </c>
      <c r="J35" s="84">
        <v>2</v>
      </c>
      <c r="K35" s="85">
        <f t="shared" si="8"/>
        <v>2</v>
      </c>
      <c r="L35" s="375"/>
      <c r="M35" s="83">
        <v>3</v>
      </c>
      <c r="N35" s="84">
        <v>2</v>
      </c>
      <c r="O35" s="85">
        <f t="shared" si="9"/>
        <v>2.5</v>
      </c>
      <c r="P35" s="375"/>
      <c r="Q35" s="87">
        <f t="shared" si="10"/>
        <v>2.1666666666666665</v>
      </c>
    </row>
    <row r="36" spans="3:17" ht="15.75" customHeight="1" x14ac:dyDescent="0.2">
      <c r="C36" s="368" t="s">
        <v>22</v>
      </c>
      <c r="D36" s="93" t="s">
        <v>23</v>
      </c>
      <c r="E36" s="106">
        <v>3</v>
      </c>
      <c r="F36" s="78">
        <v>3</v>
      </c>
      <c r="G36" s="79">
        <f t="shared" si="7"/>
        <v>3</v>
      </c>
      <c r="H36" s="371">
        <f>AVERAGE(G36:G38)</f>
        <v>3</v>
      </c>
      <c r="I36" s="80">
        <v>1</v>
      </c>
      <c r="J36" s="78">
        <v>1</v>
      </c>
      <c r="K36" s="79">
        <f t="shared" si="8"/>
        <v>1</v>
      </c>
      <c r="L36" s="374">
        <f>AVERAGE(K36:K38)</f>
        <v>1.3333333333333333</v>
      </c>
      <c r="M36" s="77">
        <v>3</v>
      </c>
      <c r="N36" s="78">
        <v>3</v>
      </c>
      <c r="O36" s="79">
        <f t="shared" si="9"/>
        <v>3</v>
      </c>
      <c r="P36" s="374">
        <f>AVERAGE(O36:O38)</f>
        <v>2.3333333333333335</v>
      </c>
      <c r="Q36" s="81">
        <f t="shared" si="10"/>
        <v>2.3333333333333335</v>
      </c>
    </row>
    <row r="37" spans="3:17" ht="15.75" customHeight="1" x14ac:dyDescent="0.2">
      <c r="C37" s="369"/>
      <c r="D37" s="94" t="s">
        <v>24</v>
      </c>
      <c r="E37" s="107">
        <v>3</v>
      </c>
      <c r="F37" s="56">
        <v>3</v>
      </c>
      <c r="G37" s="23">
        <f t="shared" si="7"/>
        <v>3</v>
      </c>
      <c r="H37" s="372"/>
      <c r="I37" s="57">
        <v>1</v>
      </c>
      <c r="J37" s="56">
        <v>1</v>
      </c>
      <c r="K37" s="23">
        <f t="shared" si="8"/>
        <v>1</v>
      </c>
      <c r="L37" s="343"/>
      <c r="M37" s="55">
        <v>3</v>
      </c>
      <c r="N37" s="56">
        <v>3</v>
      </c>
      <c r="O37" s="23">
        <f t="shared" si="9"/>
        <v>3</v>
      </c>
      <c r="P37" s="343"/>
      <c r="Q37" s="82">
        <f t="shared" si="10"/>
        <v>2.3333333333333335</v>
      </c>
    </row>
    <row r="38" spans="3:17" ht="15.75" customHeight="1" thickBot="1" x14ac:dyDescent="0.25">
      <c r="C38" s="370"/>
      <c r="D38" s="95" t="s">
        <v>25</v>
      </c>
      <c r="E38" s="108">
        <v>3</v>
      </c>
      <c r="F38" s="84">
        <v>3</v>
      </c>
      <c r="G38" s="85">
        <f t="shared" si="7"/>
        <v>3</v>
      </c>
      <c r="H38" s="373"/>
      <c r="I38" s="86">
        <v>2</v>
      </c>
      <c r="J38" s="84">
        <v>2</v>
      </c>
      <c r="K38" s="85">
        <f t="shared" si="8"/>
        <v>2</v>
      </c>
      <c r="L38" s="375"/>
      <c r="M38" s="83">
        <v>1</v>
      </c>
      <c r="N38" s="84">
        <v>1</v>
      </c>
      <c r="O38" s="85">
        <f t="shared" si="9"/>
        <v>1</v>
      </c>
      <c r="P38" s="375"/>
      <c r="Q38" s="87">
        <f t="shared" si="10"/>
        <v>2</v>
      </c>
    </row>
    <row r="39" spans="3:17" ht="24" customHeight="1" thickBot="1" x14ac:dyDescent="0.25">
      <c r="C39" s="98"/>
      <c r="D39" s="99" t="s">
        <v>26</v>
      </c>
      <c r="E39" s="110">
        <f t="shared" ref="E39:F39" si="11">AVERAGE(E27:E38)</f>
        <v>2.6666666666666665</v>
      </c>
      <c r="F39" s="47">
        <f t="shared" si="11"/>
        <v>2.6666666666666665</v>
      </c>
      <c r="G39" s="47">
        <f>AVERAGE(G27:G38)</f>
        <v>2.6666666666666665</v>
      </c>
      <c r="H39" s="111">
        <f>AVERAGE(H27:H38)</f>
        <v>2.6666666666666665</v>
      </c>
      <c r="I39" s="49">
        <f t="shared" ref="I39:J39" si="12">AVERAGE(I27:I38)</f>
        <v>2</v>
      </c>
      <c r="J39" s="47">
        <f t="shared" si="12"/>
        <v>1.6666666666666667</v>
      </c>
      <c r="K39" s="47">
        <f>AVERAGE(K27:K38)</f>
        <v>1.8333333333333333</v>
      </c>
      <c r="L39" s="112">
        <f>AVERAGE(L27:L38)</f>
        <v>1.8333333333333333</v>
      </c>
      <c r="M39" s="47">
        <f t="shared" ref="M39:N39" si="13">AVERAGE(M27:M38)</f>
        <v>2.5</v>
      </c>
      <c r="N39" s="47">
        <f t="shared" si="13"/>
        <v>1.8333333333333333</v>
      </c>
      <c r="O39" s="47">
        <f>AVERAGE(O27:O38)</f>
        <v>2.1666666666666665</v>
      </c>
      <c r="P39" s="112">
        <f>AVERAGE(P27:P38)</f>
        <v>2.1666666666666665</v>
      </c>
      <c r="Q39" s="63">
        <f t="shared" si="10"/>
        <v>2.2222222222222219</v>
      </c>
    </row>
    <row r="40" spans="3:17" ht="25" customHeight="1" thickBot="1" x14ac:dyDescent="0.25">
      <c r="C40" s="100"/>
      <c r="D40" s="101" t="s">
        <v>27</v>
      </c>
      <c r="E40" s="361">
        <f>AVERAGE(H27:H38)</f>
        <v>2.6666666666666665</v>
      </c>
      <c r="F40" s="362"/>
      <c r="G40" s="362"/>
      <c r="H40" s="363"/>
      <c r="I40" s="334">
        <f>AVERAGE(L27:L38)</f>
        <v>1.8333333333333333</v>
      </c>
      <c r="J40" s="332"/>
      <c r="K40" s="332"/>
      <c r="L40" s="333"/>
      <c r="M40" s="331">
        <f>AVERAGE(P27:P38)</f>
        <v>2.1666666666666665</v>
      </c>
      <c r="N40" s="332"/>
      <c r="O40" s="332"/>
      <c r="P40" s="333"/>
      <c r="Q40" s="64">
        <f>AVERAGE(E40:P40)</f>
        <v>2.2222222222222219</v>
      </c>
    </row>
    <row r="41" spans="3:17" ht="31" customHeight="1" thickBot="1" x14ac:dyDescent="0.4">
      <c r="C41" s="102"/>
      <c r="D41" s="103" t="s">
        <v>32</v>
      </c>
      <c r="E41" s="364">
        <f>AVERAGE(E40:P40)</f>
        <v>2.2222222222222219</v>
      </c>
      <c r="F41" s="365"/>
      <c r="G41" s="365"/>
      <c r="H41" s="365"/>
      <c r="I41" s="336"/>
      <c r="J41" s="336"/>
      <c r="K41" s="336"/>
      <c r="L41" s="336"/>
      <c r="M41" s="336"/>
      <c r="N41" s="336"/>
      <c r="O41" s="336"/>
      <c r="P41" s="336"/>
      <c r="Q41" s="54"/>
    </row>
    <row r="42" spans="3:17" ht="15.75" customHeight="1" x14ac:dyDescent="0.2"/>
    <row r="43" spans="3:17" ht="15.75" customHeight="1" x14ac:dyDescent="0.2"/>
    <row r="44" spans="3:17" ht="15.75" customHeight="1" thickBot="1" x14ac:dyDescent="0.25"/>
    <row r="45" spans="3:17" ht="15.75" customHeight="1" x14ac:dyDescent="0.2">
      <c r="D45" s="306" t="s">
        <v>37</v>
      </c>
      <c r="E45" s="309" t="s">
        <v>83</v>
      </c>
      <c r="F45" s="309" t="s">
        <v>84</v>
      </c>
      <c r="G45" s="309" t="s">
        <v>85</v>
      </c>
      <c r="H45" s="309" t="s">
        <v>86</v>
      </c>
      <c r="I45" s="309" t="s">
        <v>87</v>
      </c>
      <c r="J45" s="309" t="s">
        <v>88</v>
      </c>
    </row>
    <row r="46" spans="3:17" ht="15.75" customHeight="1" thickBot="1" x14ac:dyDescent="0.25">
      <c r="D46" s="310" t="s">
        <v>77</v>
      </c>
      <c r="E46" s="195">
        <v>2</v>
      </c>
      <c r="F46" s="195">
        <v>1.17</v>
      </c>
      <c r="G46" s="195">
        <v>2.5</v>
      </c>
      <c r="H46" s="195">
        <v>3</v>
      </c>
      <c r="I46" s="195">
        <v>1.33</v>
      </c>
      <c r="J46" s="197">
        <v>2.33</v>
      </c>
    </row>
    <row r="47" spans="3:17" ht="15.75" customHeight="1" x14ac:dyDescent="0.2">
      <c r="D47" s="310" t="s">
        <v>99</v>
      </c>
      <c r="E47" s="191">
        <v>2</v>
      </c>
      <c r="F47" s="191">
        <v>2</v>
      </c>
      <c r="G47" s="191">
        <v>2.17</v>
      </c>
      <c r="H47" s="191">
        <v>2.5</v>
      </c>
      <c r="I47" s="191">
        <v>1.83</v>
      </c>
      <c r="J47" s="193">
        <v>2.5</v>
      </c>
    </row>
    <row r="48" spans="3:17" ht="15.75" customHeight="1" x14ac:dyDescent="0.2">
      <c r="D48" s="310" t="s">
        <v>14</v>
      </c>
      <c r="E48" s="191">
        <v>2.5</v>
      </c>
      <c r="F48" s="191">
        <v>1.5</v>
      </c>
      <c r="G48" s="312">
        <v>2.17</v>
      </c>
      <c r="H48" s="191">
        <v>2.67</v>
      </c>
      <c r="I48" s="191">
        <v>2.5</v>
      </c>
      <c r="J48" s="193">
        <v>2.17</v>
      </c>
    </row>
    <row r="49" spans="4:13" ht="15.75" customHeight="1" x14ac:dyDescent="0.2">
      <c r="D49" s="310" t="s">
        <v>10</v>
      </c>
      <c r="E49" s="191">
        <v>2</v>
      </c>
      <c r="F49" s="191">
        <v>2</v>
      </c>
      <c r="G49" s="312">
        <v>1.67</v>
      </c>
      <c r="H49" s="191">
        <v>2.5</v>
      </c>
      <c r="I49" s="191">
        <v>1.67</v>
      </c>
      <c r="J49" s="193">
        <v>1.67</v>
      </c>
    </row>
    <row r="50" spans="4:13" ht="15.75" customHeight="1" thickBot="1" x14ac:dyDescent="0.25">
      <c r="D50" s="194"/>
    </row>
    <row r="51" spans="4:13" ht="15.75" customHeight="1" x14ac:dyDescent="0.2"/>
    <row r="52" spans="4:13" ht="15.75" customHeight="1" x14ac:dyDescent="0.2">
      <c r="K52" s="313"/>
      <c r="L52" s="313"/>
      <c r="M52" s="313"/>
    </row>
    <row r="53" spans="4:13" ht="15.75" customHeight="1" x14ac:dyDescent="0.2">
      <c r="K53" s="313"/>
      <c r="L53" s="313"/>
      <c r="M53" s="313"/>
    </row>
    <row r="54" spans="4:13" ht="15.75" customHeight="1" x14ac:dyDescent="0.2">
      <c r="K54" s="313"/>
      <c r="L54" s="313"/>
      <c r="M54" s="313"/>
    </row>
    <row r="55" spans="4:13" ht="15.75" customHeight="1" x14ac:dyDescent="0.2">
      <c r="K55" s="313"/>
      <c r="L55" s="313"/>
      <c r="M55" s="313"/>
    </row>
    <row r="56" spans="4:13" ht="15.75" customHeight="1" x14ac:dyDescent="0.2">
      <c r="D56" s="314"/>
      <c r="E56" s="315"/>
      <c r="F56" s="315"/>
      <c r="G56" s="315"/>
      <c r="H56" s="315"/>
      <c r="I56" s="315"/>
      <c r="J56" s="315"/>
      <c r="K56" s="313"/>
      <c r="L56" s="313"/>
      <c r="M56" s="313"/>
    </row>
    <row r="57" spans="4:13" ht="15.75" customHeight="1" x14ac:dyDescent="0.2">
      <c r="D57" s="313"/>
      <c r="E57" s="313"/>
      <c r="F57" s="313"/>
      <c r="G57" s="313"/>
      <c r="H57" s="313"/>
      <c r="I57" s="313"/>
      <c r="J57" s="313"/>
      <c r="K57" s="313"/>
      <c r="L57" s="313"/>
      <c r="M57" s="313"/>
    </row>
    <row r="58" spans="4:13" ht="15.75" customHeight="1" x14ac:dyDescent="0.2">
      <c r="D58" s="313"/>
      <c r="E58" s="313"/>
      <c r="F58" s="313"/>
      <c r="G58" s="313"/>
      <c r="H58" s="313"/>
      <c r="I58" s="313"/>
      <c r="J58" s="313"/>
      <c r="K58" s="313"/>
      <c r="L58" s="313"/>
      <c r="M58" s="313"/>
    </row>
    <row r="59" spans="4:13" ht="15.75" customHeight="1" x14ac:dyDescent="0.2">
      <c r="D59" s="313"/>
      <c r="E59" s="313"/>
      <c r="F59" s="313"/>
      <c r="G59" s="313"/>
      <c r="H59" s="313"/>
      <c r="I59" s="313"/>
      <c r="J59" s="313"/>
      <c r="K59" s="313"/>
      <c r="L59" s="313"/>
      <c r="M59" s="313"/>
    </row>
    <row r="60" spans="4:13" ht="15.75" customHeight="1" x14ac:dyDescent="0.2"/>
    <row r="61" spans="4:13" ht="15.75" customHeight="1" x14ac:dyDescent="0.2"/>
    <row r="62" spans="4:13" ht="15.75" customHeight="1" x14ac:dyDescent="0.2"/>
    <row r="63" spans="4:13" ht="15.75" customHeight="1" x14ac:dyDescent="0.2"/>
    <row r="64" spans="4:13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</sheetData>
  <mergeCells count="50">
    <mergeCell ref="C2:P2"/>
    <mergeCell ref="C3:P3"/>
    <mergeCell ref="E6:P6"/>
    <mergeCell ref="E7:H7"/>
    <mergeCell ref="I7:L7"/>
    <mergeCell ref="M7:P7"/>
    <mergeCell ref="C9:C11"/>
    <mergeCell ref="H9:H11"/>
    <mergeCell ref="L9:L11"/>
    <mergeCell ref="P9:P11"/>
    <mergeCell ref="C12:C14"/>
    <mergeCell ref="H12:H14"/>
    <mergeCell ref="L12:L14"/>
    <mergeCell ref="P12:P14"/>
    <mergeCell ref="E25:H25"/>
    <mergeCell ref="I25:L25"/>
    <mergeCell ref="M25:P25"/>
    <mergeCell ref="C15:C17"/>
    <mergeCell ref="H15:H17"/>
    <mergeCell ref="L15:L17"/>
    <mergeCell ref="P15:P17"/>
    <mergeCell ref="C18:C20"/>
    <mergeCell ref="H18:H20"/>
    <mergeCell ref="L18:L20"/>
    <mergeCell ref="P18:P20"/>
    <mergeCell ref="E22:H22"/>
    <mergeCell ref="I22:L22"/>
    <mergeCell ref="M22:P22"/>
    <mergeCell ref="E23:P23"/>
    <mergeCell ref="E24:P24"/>
    <mergeCell ref="C27:C29"/>
    <mergeCell ref="H27:H29"/>
    <mergeCell ref="L27:L29"/>
    <mergeCell ref="P27:P29"/>
    <mergeCell ref="C30:C32"/>
    <mergeCell ref="H30:H32"/>
    <mergeCell ref="L30:L32"/>
    <mergeCell ref="P30:P32"/>
    <mergeCell ref="C33:C35"/>
    <mergeCell ref="H33:H35"/>
    <mergeCell ref="L33:L35"/>
    <mergeCell ref="P33:P35"/>
    <mergeCell ref="C36:C38"/>
    <mergeCell ref="H36:H38"/>
    <mergeCell ref="L36:L38"/>
    <mergeCell ref="P36:P38"/>
    <mergeCell ref="E40:H40"/>
    <mergeCell ref="I40:L40"/>
    <mergeCell ref="M40:P40"/>
    <mergeCell ref="E41:P41"/>
  </mergeCells>
  <conditionalFormatting sqref="E46:J49">
    <cfRule type="colorScale" priority="44">
      <colorScale>
        <cfvo type="min"/>
        <cfvo type="percentile" val="50"/>
        <cfvo type="max"/>
        <color rgb="FFFF0000"/>
        <color rgb="FFFFEB84"/>
        <color rgb="FF00B050"/>
      </colorScale>
    </cfRule>
  </conditionalFormatting>
  <conditionalFormatting sqref="E56:J56">
    <cfRule type="colorScale" priority="45">
      <colorScale>
        <cfvo type="min"/>
        <cfvo type="percentile" val="50"/>
        <cfvo type="max"/>
        <color rgb="FFFF0000"/>
        <color rgb="FFFFEB84"/>
        <color rgb="FF00B050"/>
      </colorScale>
    </cfRule>
  </conditionalFormatting>
  <pageMargins left="0.7" right="0.7" top="0.75" bottom="0.75" header="0" footer="0"/>
  <pageSetup orientation="landscape"/>
  <ignoredErrors>
    <ignoredError sqref="E21:Q23 E39:Q42" emptyCellReference="1"/>
  </ignoredError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D0BCB1-3839-C145-9225-CB83E697A438}">
  <sheetPr>
    <pageSetUpPr fitToPage="1"/>
  </sheetPr>
  <dimension ref="C1:Q957"/>
  <sheetViews>
    <sheetView tabSelected="1" topLeftCell="C67" zoomScale="188" zoomScaleNormal="125" workbookViewId="0">
      <selection activeCell="J49" sqref="J49"/>
    </sheetView>
  </sheetViews>
  <sheetFormatPr baseColWidth="10" defaultColWidth="11.1640625" defaultRowHeight="15" customHeight="1" x14ac:dyDescent="0.2"/>
  <cols>
    <col min="1" max="2" width="10.5" customWidth="1"/>
    <col min="3" max="3" width="19.33203125" customWidth="1"/>
    <col min="4" max="4" width="33.33203125" customWidth="1"/>
    <col min="5" max="6" width="10.5" customWidth="1"/>
    <col min="7" max="8" width="10.83203125" customWidth="1"/>
    <col min="9" max="16" width="10.5" customWidth="1"/>
    <col min="17" max="17" width="17.1640625" customWidth="1"/>
    <col min="18" max="26" width="11.1640625" customWidth="1"/>
  </cols>
  <sheetData>
    <row r="1" spans="3:17" ht="15.75" customHeight="1" x14ac:dyDescent="0.2"/>
    <row r="2" spans="3:17" ht="29" x14ac:dyDescent="0.2">
      <c r="C2" s="357" t="s">
        <v>59</v>
      </c>
      <c r="D2" s="358"/>
      <c r="E2" s="358"/>
      <c r="F2" s="358"/>
      <c r="G2" s="358"/>
      <c r="H2" s="358"/>
      <c r="I2" s="358"/>
      <c r="J2" s="358"/>
      <c r="K2" s="358"/>
      <c r="L2" s="358"/>
      <c r="M2" s="358"/>
      <c r="N2" s="358"/>
      <c r="O2" s="358"/>
      <c r="P2" s="358"/>
    </row>
    <row r="3" spans="3:17" ht="15.75" customHeight="1" x14ac:dyDescent="0.2">
      <c r="C3" s="359" t="s">
        <v>0</v>
      </c>
      <c r="D3" s="360"/>
      <c r="E3" s="360"/>
      <c r="F3" s="360"/>
      <c r="G3" s="360"/>
      <c r="H3" s="360"/>
      <c r="I3" s="360"/>
      <c r="J3" s="360"/>
      <c r="K3" s="360"/>
      <c r="L3" s="360"/>
      <c r="M3" s="360"/>
      <c r="N3" s="360"/>
      <c r="O3" s="360"/>
      <c r="P3" s="360"/>
    </row>
    <row r="4" spans="3:17" ht="15.75" customHeight="1" x14ac:dyDescent="0.2">
      <c r="D4" s="61"/>
      <c r="E4" s="61"/>
      <c r="F4" s="61"/>
      <c r="G4" s="61" t="s">
        <v>1</v>
      </c>
      <c r="H4" s="61"/>
    </row>
    <row r="5" spans="3:17" ht="15.75" customHeight="1" x14ac:dyDescent="0.2"/>
    <row r="6" spans="3:17" ht="26" customHeight="1" thickBot="1" x14ac:dyDescent="0.4">
      <c r="D6" s="60"/>
      <c r="E6" s="337" t="s">
        <v>53</v>
      </c>
      <c r="F6" s="337"/>
      <c r="G6" s="337"/>
      <c r="H6" s="337"/>
      <c r="I6" s="337"/>
      <c r="J6" s="337"/>
      <c r="K6" s="337"/>
      <c r="L6" s="337"/>
      <c r="M6" s="337"/>
      <c r="N6" s="337"/>
      <c r="O6" s="337"/>
      <c r="P6" s="337"/>
    </row>
    <row r="7" spans="3:17" ht="15.75" customHeight="1" thickBot="1" x14ac:dyDescent="0.25">
      <c r="C7" s="1"/>
      <c r="D7" s="2"/>
      <c r="E7" s="338" t="s">
        <v>47</v>
      </c>
      <c r="F7" s="339"/>
      <c r="G7" s="339"/>
      <c r="H7" s="340"/>
      <c r="I7" s="341" t="s">
        <v>48</v>
      </c>
      <c r="J7" s="339"/>
      <c r="K7" s="339"/>
      <c r="L7" s="339"/>
      <c r="M7" s="338" t="s">
        <v>49</v>
      </c>
      <c r="N7" s="339"/>
      <c r="O7" s="339"/>
      <c r="P7" s="339"/>
      <c r="Q7" s="3"/>
    </row>
    <row r="8" spans="3:17" ht="49.5" customHeight="1" thickBot="1" x14ac:dyDescent="0.25">
      <c r="C8" s="4"/>
      <c r="D8" s="5"/>
      <c r="E8" s="6" t="s">
        <v>5</v>
      </c>
      <c r="F8" s="7" t="s">
        <v>6</v>
      </c>
      <c r="G8" s="8" t="s">
        <v>7</v>
      </c>
      <c r="H8" s="9" t="s">
        <v>8</v>
      </c>
      <c r="I8" s="10" t="s">
        <v>5</v>
      </c>
      <c r="J8" s="7" t="s">
        <v>6</v>
      </c>
      <c r="K8" s="8" t="s">
        <v>7</v>
      </c>
      <c r="L8" s="11" t="s">
        <v>8</v>
      </c>
      <c r="M8" s="6" t="s">
        <v>5</v>
      </c>
      <c r="N8" s="7" t="s">
        <v>6</v>
      </c>
      <c r="O8" s="8" t="s">
        <v>7</v>
      </c>
      <c r="P8" s="11" t="s">
        <v>8</v>
      </c>
      <c r="Q8" s="12" t="s">
        <v>9</v>
      </c>
    </row>
    <row r="9" spans="3:17" ht="15.75" customHeight="1" x14ac:dyDescent="0.2">
      <c r="C9" s="347" t="s">
        <v>10</v>
      </c>
      <c r="D9" s="13" t="s">
        <v>11</v>
      </c>
      <c r="E9" s="14">
        <v>3</v>
      </c>
      <c r="F9" s="15">
        <v>3</v>
      </c>
      <c r="G9" s="16">
        <f t="shared" ref="G9:G20" si="0">AVERAGE(E9:F9)</f>
        <v>3</v>
      </c>
      <c r="H9" s="350">
        <f>AVERAGE(G9:G11)</f>
        <v>2.5</v>
      </c>
      <c r="I9" s="18">
        <v>2</v>
      </c>
      <c r="J9" s="15">
        <v>2</v>
      </c>
      <c r="K9" s="16">
        <f t="shared" ref="K9:K20" si="1">AVERAGE(I9:J9)</f>
        <v>2</v>
      </c>
      <c r="L9" s="342">
        <f>AVERAGE(K9:K11)</f>
        <v>1.6666666666666667</v>
      </c>
      <c r="M9" s="14">
        <v>2</v>
      </c>
      <c r="N9" s="15">
        <v>2</v>
      </c>
      <c r="O9" s="16">
        <f t="shared" ref="O9:O20" si="2">AVERAGE(M9:N9)</f>
        <v>2</v>
      </c>
      <c r="P9" s="350">
        <f>AVERAGE(O9:O11)</f>
        <v>2</v>
      </c>
      <c r="Q9" s="66">
        <f t="shared" ref="Q9:Q21" si="3">AVERAGE(G9,K9,O9)</f>
        <v>2.3333333333333335</v>
      </c>
    </row>
    <row r="10" spans="3:17" ht="15.75" customHeight="1" x14ac:dyDescent="0.2">
      <c r="C10" s="348"/>
      <c r="D10" s="20" t="s">
        <v>12</v>
      </c>
      <c r="E10" s="21">
        <v>2</v>
      </c>
      <c r="F10" s="22">
        <v>2</v>
      </c>
      <c r="G10" s="23">
        <f t="shared" si="0"/>
        <v>2</v>
      </c>
      <c r="H10" s="351"/>
      <c r="I10" s="24">
        <v>1</v>
      </c>
      <c r="J10" s="22">
        <v>2</v>
      </c>
      <c r="K10" s="23">
        <f t="shared" si="1"/>
        <v>1.5</v>
      </c>
      <c r="L10" s="343"/>
      <c r="M10" s="21">
        <v>2</v>
      </c>
      <c r="N10" s="22">
        <v>2</v>
      </c>
      <c r="O10" s="23">
        <f t="shared" si="2"/>
        <v>2</v>
      </c>
      <c r="P10" s="351"/>
      <c r="Q10" s="66">
        <f t="shared" si="3"/>
        <v>1.8333333333333333</v>
      </c>
    </row>
    <row r="11" spans="3:17" ht="15.75" customHeight="1" thickBot="1" x14ac:dyDescent="0.25">
      <c r="C11" s="349"/>
      <c r="D11" s="26" t="s">
        <v>13</v>
      </c>
      <c r="E11" s="27">
        <v>3</v>
      </c>
      <c r="F11" s="28">
        <v>2</v>
      </c>
      <c r="G11" s="29">
        <f t="shared" si="0"/>
        <v>2.5</v>
      </c>
      <c r="H11" s="352"/>
      <c r="I11" s="30">
        <v>1</v>
      </c>
      <c r="J11" s="28">
        <v>2</v>
      </c>
      <c r="K11" s="29">
        <f t="shared" si="1"/>
        <v>1.5</v>
      </c>
      <c r="L11" s="344"/>
      <c r="M11" s="27">
        <v>2</v>
      </c>
      <c r="N11" s="28">
        <v>2</v>
      </c>
      <c r="O11" s="29">
        <f t="shared" si="2"/>
        <v>2</v>
      </c>
      <c r="P11" s="352"/>
      <c r="Q11" s="67">
        <f t="shared" si="3"/>
        <v>2</v>
      </c>
    </row>
    <row r="12" spans="3:17" ht="15.75" customHeight="1" x14ac:dyDescent="0.2">
      <c r="C12" s="353" t="s">
        <v>14</v>
      </c>
      <c r="D12" s="32" t="s">
        <v>15</v>
      </c>
      <c r="E12" s="33">
        <v>1</v>
      </c>
      <c r="F12" s="34">
        <v>1</v>
      </c>
      <c r="G12" s="35">
        <f t="shared" si="0"/>
        <v>1</v>
      </c>
      <c r="H12" s="355">
        <f>AVERAGE(G12:G14)</f>
        <v>1.8333333333333333</v>
      </c>
      <c r="I12" s="37">
        <v>2</v>
      </c>
      <c r="J12" s="34">
        <v>2</v>
      </c>
      <c r="K12" s="35">
        <f t="shared" si="1"/>
        <v>2</v>
      </c>
      <c r="L12" s="345">
        <f>AVERAGE(K12:K14)</f>
        <v>2</v>
      </c>
      <c r="M12" s="33">
        <v>3</v>
      </c>
      <c r="N12" s="34">
        <v>3</v>
      </c>
      <c r="O12" s="35">
        <f t="shared" si="2"/>
        <v>3</v>
      </c>
      <c r="P12" s="345">
        <f>AVERAGE(O12:O14)</f>
        <v>2.3333333333333335</v>
      </c>
      <c r="Q12" s="68">
        <f t="shared" si="3"/>
        <v>2</v>
      </c>
    </row>
    <row r="13" spans="3:17" ht="15.75" customHeight="1" x14ac:dyDescent="0.2">
      <c r="C13" s="348"/>
      <c r="D13" s="20" t="s">
        <v>16</v>
      </c>
      <c r="E13" s="21">
        <v>2</v>
      </c>
      <c r="F13" s="22">
        <v>2</v>
      </c>
      <c r="G13" s="23">
        <f t="shared" si="0"/>
        <v>2</v>
      </c>
      <c r="H13" s="351"/>
      <c r="I13" s="24">
        <v>2</v>
      </c>
      <c r="J13" s="22">
        <v>2</v>
      </c>
      <c r="K13" s="23">
        <f t="shared" si="1"/>
        <v>2</v>
      </c>
      <c r="L13" s="343"/>
      <c r="M13" s="21">
        <v>2</v>
      </c>
      <c r="N13" s="22">
        <v>2</v>
      </c>
      <c r="O13" s="23">
        <f t="shared" si="2"/>
        <v>2</v>
      </c>
      <c r="P13" s="343"/>
      <c r="Q13" s="69">
        <f t="shared" si="3"/>
        <v>2</v>
      </c>
    </row>
    <row r="14" spans="3:17" ht="15.75" customHeight="1" thickBot="1" x14ac:dyDescent="0.25">
      <c r="C14" s="354"/>
      <c r="D14" s="39" t="s">
        <v>17</v>
      </c>
      <c r="E14" s="40">
        <v>3</v>
      </c>
      <c r="F14" s="41">
        <v>2</v>
      </c>
      <c r="G14" s="42">
        <f t="shared" si="0"/>
        <v>2.5</v>
      </c>
      <c r="H14" s="351"/>
      <c r="I14" s="43">
        <v>2</v>
      </c>
      <c r="J14" s="41">
        <v>2</v>
      </c>
      <c r="K14" s="42">
        <f t="shared" si="1"/>
        <v>2</v>
      </c>
      <c r="L14" s="343"/>
      <c r="M14" s="40">
        <v>2</v>
      </c>
      <c r="N14" s="41">
        <v>2</v>
      </c>
      <c r="O14" s="42">
        <f t="shared" si="2"/>
        <v>2</v>
      </c>
      <c r="P14" s="343"/>
      <c r="Q14" s="70">
        <f t="shared" si="3"/>
        <v>2.1666666666666665</v>
      </c>
    </row>
    <row r="15" spans="3:17" ht="15.75" customHeight="1" x14ac:dyDescent="0.2">
      <c r="C15" s="353" t="s">
        <v>18</v>
      </c>
      <c r="D15" s="32" t="s">
        <v>19</v>
      </c>
      <c r="E15" s="33">
        <v>3</v>
      </c>
      <c r="F15" s="34">
        <v>2</v>
      </c>
      <c r="G15" s="35">
        <f t="shared" si="0"/>
        <v>2.5</v>
      </c>
      <c r="H15" s="350">
        <f>AVERAGE(G15:G17)</f>
        <v>2.1666666666666665</v>
      </c>
      <c r="I15" s="37">
        <v>1</v>
      </c>
      <c r="J15" s="34">
        <v>1</v>
      </c>
      <c r="K15" s="35">
        <f t="shared" si="1"/>
        <v>1</v>
      </c>
      <c r="L15" s="342">
        <f>AVERAGE(K15:K17)</f>
        <v>1.5</v>
      </c>
      <c r="M15" s="33">
        <v>2</v>
      </c>
      <c r="N15" s="34">
        <v>2</v>
      </c>
      <c r="O15" s="35">
        <f t="shared" si="2"/>
        <v>2</v>
      </c>
      <c r="P15" s="350">
        <f>AVERAGE(O15:O17)</f>
        <v>1.6666666666666667</v>
      </c>
      <c r="Q15" s="71">
        <f t="shared" si="3"/>
        <v>1.8333333333333333</v>
      </c>
    </row>
    <row r="16" spans="3:17" ht="15.75" customHeight="1" x14ac:dyDescent="0.2">
      <c r="C16" s="348"/>
      <c r="D16" s="20" t="s">
        <v>20</v>
      </c>
      <c r="E16" s="21">
        <v>2</v>
      </c>
      <c r="F16" s="22">
        <v>2</v>
      </c>
      <c r="G16" s="23">
        <f t="shared" si="0"/>
        <v>2</v>
      </c>
      <c r="H16" s="351"/>
      <c r="I16" s="24">
        <v>2</v>
      </c>
      <c r="J16" s="22">
        <v>2</v>
      </c>
      <c r="K16" s="23">
        <f t="shared" si="1"/>
        <v>2</v>
      </c>
      <c r="L16" s="343"/>
      <c r="M16" s="21">
        <v>2</v>
      </c>
      <c r="N16" s="22">
        <v>1</v>
      </c>
      <c r="O16" s="23">
        <f t="shared" si="2"/>
        <v>1.5</v>
      </c>
      <c r="P16" s="351"/>
      <c r="Q16" s="66">
        <f t="shared" si="3"/>
        <v>1.8333333333333333</v>
      </c>
    </row>
    <row r="17" spans="3:17" ht="15.75" customHeight="1" thickBot="1" x14ac:dyDescent="0.25">
      <c r="C17" s="354"/>
      <c r="D17" s="39" t="s">
        <v>21</v>
      </c>
      <c r="E17" s="40">
        <v>2</v>
      </c>
      <c r="F17" s="41">
        <v>2</v>
      </c>
      <c r="G17" s="42">
        <f t="shared" si="0"/>
        <v>2</v>
      </c>
      <c r="H17" s="352"/>
      <c r="I17" s="43">
        <v>2</v>
      </c>
      <c r="J17" s="41">
        <v>1</v>
      </c>
      <c r="K17" s="42">
        <f t="shared" si="1"/>
        <v>1.5</v>
      </c>
      <c r="L17" s="344"/>
      <c r="M17" s="40">
        <v>2</v>
      </c>
      <c r="N17" s="41">
        <v>1</v>
      </c>
      <c r="O17" s="42">
        <f t="shared" si="2"/>
        <v>1.5</v>
      </c>
      <c r="P17" s="352"/>
      <c r="Q17" s="67">
        <f t="shared" si="3"/>
        <v>1.6666666666666667</v>
      </c>
    </row>
    <row r="18" spans="3:17" ht="15.75" customHeight="1" x14ac:dyDescent="0.2">
      <c r="C18" s="353" t="s">
        <v>22</v>
      </c>
      <c r="D18" s="32" t="s">
        <v>23</v>
      </c>
      <c r="E18" s="33">
        <v>1</v>
      </c>
      <c r="F18" s="34">
        <v>1</v>
      </c>
      <c r="G18" s="35">
        <f t="shared" si="0"/>
        <v>1</v>
      </c>
      <c r="H18" s="355">
        <f>AVERAGE(G18:G20)</f>
        <v>2.1666666666666665</v>
      </c>
      <c r="I18" s="37">
        <v>2</v>
      </c>
      <c r="J18" s="34">
        <v>2</v>
      </c>
      <c r="K18" s="35">
        <f t="shared" si="1"/>
        <v>2</v>
      </c>
      <c r="L18" s="345">
        <f>AVERAGE(K18:K20)</f>
        <v>1.8333333333333333</v>
      </c>
      <c r="M18" s="33">
        <v>3</v>
      </c>
      <c r="N18" s="34">
        <v>3</v>
      </c>
      <c r="O18" s="35">
        <f t="shared" si="2"/>
        <v>3</v>
      </c>
      <c r="P18" s="345">
        <f>AVERAGE(O18:O20)</f>
        <v>2.5</v>
      </c>
      <c r="Q18" s="68">
        <f t="shared" si="3"/>
        <v>2</v>
      </c>
    </row>
    <row r="19" spans="3:17" ht="15.75" customHeight="1" x14ac:dyDescent="0.2">
      <c r="C19" s="348"/>
      <c r="D19" s="20" t="s">
        <v>24</v>
      </c>
      <c r="E19" s="21">
        <v>3</v>
      </c>
      <c r="F19" s="22">
        <v>3</v>
      </c>
      <c r="G19" s="23">
        <f t="shared" si="0"/>
        <v>3</v>
      </c>
      <c r="H19" s="351"/>
      <c r="I19" s="24">
        <v>2</v>
      </c>
      <c r="J19" s="22">
        <v>2</v>
      </c>
      <c r="K19" s="23">
        <f t="shared" si="1"/>
        <v>2</v>
      </c>
      <c r="L19" s="343"/>
      <c r="M19" s="21">
        <v>3</v>
      </c>
      <c r="N19" s="22">
        <v>3</v>
      </c>
      <c r="O19" s="23">
        <f t="shared" si="2"/>
        <v>3</v>
      </c>
      <c r="P19" s="343"/>
      <c r="Q19" s="69">
        <f t="shared" si="3"/>
        <v>2.6666666666666665</v>
      </c>
    </row>
    <row r="20" spans="3:17" ht="15.75" customHeight="1" thickBot="1" x14ac:dyDescent="0.25">
      <c r="C20" s="354"/>
      <c r="D20" s="39" t="s">
        <v>25</v>
      </c>
      <c r="E20" s="40">
        <v>3</v>
      </c>
      <c r="F20" s="41">
        <v>2</v>
      </c>
      <c r="G20" s="42">
        <f t="shared" si="0"/>
        <v>2.5</v>
      </c>
      <c r="H20" s="356"/>
      <c r="I20" s="43">
        <v>2</v>
      </c>
      <c r="J20" s="41">
        <v>1</v>
      </c>
      <c r="K20" s="42">
        <f t="shared" si="1"/>
        <v>1.5</v>
      </c>
      <c r="L20" s="346"/>
      <c r="M20" s="40">
        <v>2</v>
      </c>
      <c r="N20" s="41">
        <v>1</v>
      </c>
      <c r="O20" s="42">
        <f t="shared" si="2"/>
        <v>1.5</v>
      </c>
      <c r="P20" s="346"/>
      <c r="Q20" s="70">
        <f t="shared" si="3"/>
        <v>1.8333333333333333</v>
      </c>
    </row>
    <row r="21" spans="3:17" ht="19" customHeight="1" thickBot="1" x14ac:dyDescent="0.25">
      <c r="C21" s="45"/>
      <c r="D21" s="46" t="s">
        <v>26</v>
      </c>
      <c r="E21" s="47">
        <f t="shared" ref="E21:F21" si="4">AVERAGE(E9:E20)</f>
        <v>2.3333333333333335</v>
      </c>
      <c r="F21" s="47">
        <f t="shared" si="4"/>
        <v>2</v>
      </c>
      <c r="G21" s="47">
        <f>AVERAGE(G9:G20)</f>
        <v>2.1666666666666665</v>
      </c>
      <c r="H21" s="48">
        <f>AVERAGE(H9:H20)</f>
        <v>2.1666666666666665</v>
      </c>
      <c r="I21" s="49">
        <f t="shared" ref="I21:J21" si="5">AVERAGE(I9:I20)</f>
        <v>1.75</v>
      </c>
      <c r="J21" s="47">
        <f t="shared" si="5"/>
        <v>1.75</v>
      </c>
      <c r="K21" s="47">
        <f>AVERAGE(K9:K20)</f>
        <v>1.75</v>
      </c>
      <c r="L21" s="50">
        <f>AVERAGE(L9:L20)</f>
        <v>1.75</v>
      </c>
      <c r="M21" s="47">
        <f t="shared" ref="M21:N21" si="6">AVERAGE(M9:M20)</f>
        <v>2.25</v>
      </c>
      <c r="N21" s="47">
        <f t="shared" si="6"/>
        <v>2</v>
      </c>
      <c r="O21" s="47">
        <f>AVERAGE(O9:O20)</f>
        <v>2.125</v>
      </c>
      <c r="P21" s="48">
        <f>AVERAGE(O9:O20)</f>
        <v>2.125</v>
      </c>
      <c r="Q21" s="17">
        <f t="shared" si="3"/>
        <v>2.0138888888888888</v>
      </c>
    </row>
    <row r="22" spans="3:17" ht="24" customHeight="1" thickBot="1" x14ac:dyDescent="0.25">
      <c r="C22" s="51"/>
      <c r="D22" s="52" t="s">
        <v>27</v>
      </c>
      <c r="E22" s="331">
        <f>AVERAGE(H9:H20)</f>
        <v>2.1666666666666665</v>
      </c>
      <c r="F22" s="332"/>
      <c r="G22" s="332"/>
      <c r="H22" s="333"/>
      <c r="I22" s="331">
        <f>AVERAGE(L9:L20)</f>
        <v>1.75</v>
      </c>
      <c r="J22" s="332"/>
      <c r="K22" s="332"/>
      <c r="L22" s="333"/>
      <c r="M22" s="331">
        <f>AVERAGE(P9:P20)</f>
        <v>2.125</v>
      </c>
      <c r="N22" s="332"/>
      <c r="O22" s="332"/>
      <c r="P22" s="333"/>
      <c r="Q22" s="72">
        <f>AVERAGE(E22:P22)</f>
        <v>2.0138888888888888</v>
      </c>
    </row>
    <row r="23" spans="3:17" ht="31" customHeight="1" thickBot="1" x14ac:dyDescent="0.4">
      <c r="C23" s="51"/>
      <c r="D23" s="53" t="s">
        <v>33</v>
      </c>
      <c r="E23" s="335">
        <f>AVERAGE(E22:P22)</f>
        <v>2.0138888888888888</v>
      </c>
      <c r="F23" s="336"/>
      <c r="G23" s="336"/>
      <c r="H23" s="336"/>
      <c r="I23" s="336"/>
      <c r="J23" s="336"/>
      <c r="K23" s="336"/>
      <c r="L23" s="336"/>
      <c r="M23" s="336"/>
      <c r="N23" s="336"/>
      <c r="O23" s="336"/>
      <c r="P23" s="336"/>
      <c r="Q23" s="73"/>
    </row>
    <row r="24" spans="3:17" ht="31" customHeight="1" thickBot="1" x14ac:dyDescent="0.4">
      <c r="E24" s="381" t="s">
        <v>52</v>
      </c>
      <c r="F24" s="381"/>
      <c r="G24" s="381"/>
      <c r="H24" s="381"/>
      <c r="I24" s="337"/>
      <c r="J24" s="337"/>
      <c r="K24" s="337"/>
      <c r="L24" s="337"/>
      <c r="M24" s="337"/>
      <c r="N24" s="337"/>
      <c r="O24" s="337"/>
      <c r="P24" s="337"/>
    </row>
    <row r="25" spans="3:17" ht="15.75" customHeight="1" thickBot="1" x14ac:dyDescent="0.25">
      <c r="C25" s="119"/>
      <c r="D25" s="120"/>
      <c r="E25" s="382" t="s">
        <v>2</v>
      </c>
      <c r="F25" s="383"/>
      <c r="G25" s="383"/>
      <c r="H25" s="384"/>
      <c r="I25" s="385" t="s">
        <v>3</v>
      </c>
      <c r="J25" s="386"/>
      <c r="K25" s="386"/>
      <c r="L25" s="386"/>
      <c r="M25" s="387" t="s">
        <v>4</v>
      </c>
      <c r="N25" s="386"/>
      <c r="O25" s="386"/>
      <c r="P25" s="386"/>
      <c r="Q25" s="121"/>
    </row>
    <row r="26" spans="3:17" ht="49" customHeight="1" thickBot="1" x14ac:dyDescent="0.25">
      <c r="C26" s="123"/>
      <c r="D26" s="124"/>
      <c r="E26" s="125" t="s">
        <v>5</v>
      </c>
      <c r="F26" s="126" t="s">
        <v>6</v>
      </c>
      <c r="G26" s="127" t="s">
        <v>7</v>
      </c>
      <c r="H26" s="128" t="s">
        <v>8</v>
      </c>
      <c r="I26" s="129" t="s">
        <v>5</v>
      </c>
      <c r="J26" s="126" t="s">
        <v>6</v>
      </c>
      <c r="K26" s="127" t="s">
        <v>7</v>
      </c>
      <c r="L26" s="127" t="s">
        <v>8</v>
      </c>
      <c r="M26" s="130" t="s">
        <v>5</v>
      </c>
      <c r="N26" s="126" t="s">
        <v>6</v>
      </c>
      <c r="O26" s="127" t="s">
        <v>7</v>
      </c>
      <c r="P26" s="127" t="s">
        <v>8</v>
      </c>
      <c r="Q26" s="128" t="s">
        <v>9</v>
      </c>
    </row>
    <row r="27" spans="3:17" ht="15.75" customHeight="1" x14ac:dyDescent="0.2">
      <c r="C27" s="376" t="s">
        <v>10</v>
      </c>
      <c r="D27" s="96" t="s">
        <v>11</v>
      </c>
      <c r="E27" s="113">
        <v>3</v>
      </c>
      <c r="F27" s="114">
        <v>3</v>
      </c>
      <c r="G27" s="115">
        <v>3</v>
      </c>
      <c r="H27" s="377">
        <f>AVERAGE(G27:G29)</f>
        <v>3</v>
      </c>
      <c r="I27" s="18">
        <v>2</v>
      </c>
      <c r="J27" s="15">
        <v>3</v>
      </c>
      <c r="K27" s="16">
        <f t="shared" ref="K27:K38" si="7">AVERAGE(I27:J27)</f>
        <v>2.5</v>
      </c>
      <c r="L27" s="345">
        <f>AVERAGE(K27:K29)</f>
        <v>2.1666666666666665</v>
      </c>
      <c r="M27" s="14">
        <v>3</v>
      </c>
      <c r="N27" s="15">
        <v>3</v>
      </c>
      <c r="O27" s="16">
        <f t="shared" ref="O27:O38" si="8">AVERAGE(M27:N27)</f>
        <v>3</v>
      </c>
      <c r="P27" s="345">
        <f>AVERAGE(O27:O29)</f>
        <v>3</v>
      </c>
      <c r="Q27" s="122">
        <f t="shared" ref="Q27:Q39" si="9">AVERAGE(G27,K27,O27)</f>
        <v>2.8333333333333335</v>
      </c>
    </row>
    <row r="28" spans="3:17" ht="15.75" customHeight="1" x14ac:dyDescent="0.2">
      <c r="C28" s="369"/>
      <c r="D28" s="94" t="s">
        <v>12</v>
      </c>
      <c r="E28" s="113">
        <v>3</v>
      </c>
      <c r="F28" s="114">
        <v>3</v>
      </c>
      <c r="G28" s="115">
        <v>3</v>
      </c>
      <c r="H28" s="372"/>
      <c r="I28" s="24">
        <v>2</v>
      </c>
      <c r="J28" s="22">
        <v>2</v>
      </c>
      <c r="K28" s="23">
        <f t="shared" si="7"/>
        <v>2</v>
      </c>
      <c r="L28" s="343"/>
      <c r="M28" s="21">
        <v>3</v>
      </c>
      <c r="N28" s="22">
        <v>3</v>
      </c>
      <c r="O28" s="23">
        <f t="shared" si="8"/>
        <v>3</v>
      </c>
      <c r="P28" s="343"/>
      <c r="Q28" s="82">
        <f t="shared" si="9"/>
        <v>2.6666666666666665</v>
      </c>
    </row>
    <row r="29" spans="3:17" ht="15.75" customHeight="1" thickBot="1" x14ac:dyDescent="0.25">
      <c r="C29" s="369"/>
      <c r="D29" s="97" t="s">
        <v>13</v>
      </c>
      <c r="E29" s="116">
        <v>3</v>
      </c>
      <c r="F29" s="117">
        <v>3</v>
      </c>
      <c r="G29" s="118">
        <v>3</v>
      </c>
      <c r="H29" s="372"/>
      <c r="I29" s="30">
        <v>2</v>
      </c>
      <c r="J29" s="28">
        <v>2</v>
      </c>
      <c r="K29" s="29">
        <f t="shared" si="7"/>
        <v>2</v>
      </c>
      <c r="L29" s="343"/>
      <c r="M29" s="27">
        <v>3</v>
      </c>
      <c r="N29" s="28">
        <v>3</v>
      </c>
      <c r="O29" s="29">
        <f t="shared" si="8"/>
        <v>3</v>
      </c>
      <c r="P29" s="343"/>
      <c r="Q29" s="131">
        <f t="shared" si="9"/>
        <v>2.6666666666666665</v>
      </c>
    </row>
    <row r="30" spans="3:17" ht="15.75" customHeight="1" x14ac:dyDescent="0.2">
      <c r="C30" s="368" t="s">
        <v>14</v>
      </c>
      <c r="D30" s="93" t="s">
        <v>15</v>
      </c>
      <c r="E30" s="132">
        <v>3</v>
      </c>
      <c r="F30" s="133">
        <v>3</v>
      </c>
      <c r="G30" s="134">
        <v>3</v>
      </c>
      <c r="H30" s="371">
        <f>AVERAGE(G30:G32)</f>
        <v>2.6666666666666665</v>
      </c>
      <c r="I30" s="135">
        <v>3</v>
      </c>
      <c r="J30" s="136">
        <v>3</v>
      </c>
      <c r="K30" s="79">
        <f t="shared" si="7"/>
        <v>3</v>
      </c>
      <c r="L30" s="374">
        <f>AVERAGE(K30:K32)</f>
        <v>2.8333333333333335</v>
      </c>
      <c r="M30" s="137">
        <v>2</v>
      </c>
      <c r="N30" s="136">
        <v>3</v>
      </c>
      <c r="O30" s="79">
        <f t="shared" si="8"/>
        <v>2.5</v>
      </c>
      <c r="P30" s="374">
        <f>AVERAGE(O30:O32)</f>
        <v>2.8333333333333335</v>
      </c>
      <c r="Q30" s="81">
        <f t="shared" si="9"/>
        <v>2.8333333333333335</v>
      </c>
    </row>
    <row r="31" spans="3:17" ht="15.75" customHeight="1" x14ac:dyDescent="0.2">
      <c r="C31" s="369"/>
      <c r="D31" s="94" t="s">
        <v>16</v>
      </c>
      <c r="E31" s="113">
        <v>2</v>
      </c>
      <c r="F31" s="114">
        <v>2</v>
      </c>
      <c r="G31" s="115">
        <v>2</v>
      </c>
      <c r="H31" s="372"/>
      <c r="I31" s="24">
        <v>3</v>
      </c>
      <c r="J31" s="22">
        <v>3</v>
      </c>
      <c r="K31" s="23">
        <f t="shared" si="7"/>
        <v>3</v>
      </c>
      <c r="L31" s="343"/>
      <c r="M31" s="21">
        <v>3</v>
      </c>
      <c r="N31" s="22">
        <v>3</v>
      </c>
      <c r="O31" s="23">
        <f t="shared" si="8"/>
        <v>3</v>
      </c>
      <c r="P31" s="343"/>
      <c r="Q31" s="82">
        <f t="shared" si="9"/>
        <v>2.6666666666666665</v>
      </c>
    </row>
    <row r="32" spans="3:17" ht="15.75" customHeight="1" thickBot="1" x14ac:dyDescent="0.25">
      <c r="C32" s="370"/>
      <c r="D32" s="95" t="s">
        <v>17</v>
      </c>
      <c r="E32" s="138">
        <v>3</v>
      </c>
      <c r="F32" s="139">
        <v>3</v>
      </c>
      <c r="G32" s="140">
        <v>3</v>
      </c>
      <c r="H32" s="373"/>
      <c r="I32" s="141">
        <v>3</v>
      </c>
      <c r="J32" s="142">
        <v>2</v>
      </c>
      <c r="K32" s="85">
        <f t="shared" si="7"/>
        <v>2.5</v>
      </c>
      <c r="L32" s="375"/>
      <c r="M32" s="143">
        <v>3</v>
      </c>
      <c r="N32" s="142">
        <v>3</v>
      </c>
      <c r="O32" s="85">
        <f t="shared" si="8"/>
        <v>3</v>
      </c>
      <c r="P32" s="375"/>
      <c r="Q32" s="87">
        <f t="shared" si="9"/>
        <v>2.8333333333333335</v>
      </c>
    </row>
    <row r="33" spans="3:17" ht="15.75" customHeight="1" x14ac:dyDescent="0.2">
      <c r="C33" s="376" t="s">
        <v>18</v>
      </c>
      <c r="D33" s="96" t="s">
        <v>19</v>
      </c>
      <c r="E33" s="113">
        <v>3</v>
      </c>
      <c r="F33" s="114">
        <v>2</v>
      </c>
      <c r="G33" s="115">
        <v>2.5</v>
      </c>
      <c r="H33" s="377">
        <f>AVERAGE(G33:G35)</f>
        <v>2.6666666666666665</v>
      </c>
      <c r="I33" s="18">
        <v>2</v>
      </c>
      <c r="J33" s="15">
        <v>2</v>
      </c>
      <c r="K33" s="16">
        <f t="shared" si="7"/>
        <v>2</v>
      </c>
      <c r="L33" s="345">
        <f>AVERAGE(K33:K35)</f>
        <v>2.1666666666666665</v>
      </c>
      <c r="M33" s="14">
        <v>3</v>
      </c>
      <c r="N33" s="15">
        <v>3</v>
      </c>
      <c r="O33" s="16">
        <f t="shared" si="8"/>
        <v>3</v>
      </c>
      <c r="P33" s="345">
        <f>AVERAGE(O33:O35)</f>
        <v>2.8333333333333335</v>
      </c>
      <c r="Q33" s="122">
        <f t="shared" si="9"/>
        <v>2.5</v>
      </c>
    </row>
    <row r="34" spans="3:17" ht="15.75" customHeight="1" x14ac:dyDescent="0.2">
      <c r="C34" s="369"/>
      <c r="D34" s="94" t="s">
        <v>20</v>
      </c>
      <c r="E34" s="113">
        <v>3</v>
      </c>
      <c r="F34" s="114">
        <v>2</v>
      </c>
      <c r="G34" s="115">
        <v>2.5</v>
      </c>
      <c r="H34" s="372"/>
      <c r="I34" s="24">
        <v>2</v>
      </c>
      <c r="J34" s="22">
        <v>2</v>
      </c>
      <c r="K34" s="23">
        <f t="shared" si="7"/>
        <v>2</v>
      </c>
      <c r="L34" s="343"/>
      <c r="M34" s="21">
        <v>3</v>
      </c>
      <c r="N34" s="22">
        <v>3</v>
      </c>
      <c r="O34" s="23">
        <f t="shared" si="8"/>
        <v>3</v>
      </c>
      <c r="P34" s="343"/>
      <c r="Q34" s="82">
        <f t="shared" si="9"/>
        <v>2.5</v>
      </c>
    </row>
    <row r="35" spans="3:17" ht="15.75" customHeight="1" thickBot="1" x14ac:dyDescent="0.25">
      <c r="C35" s="369"/>
      <c r="D35" s="97" t="s">
        <v>21</v>
      </c>
      <c r="E35" s="116">
        <v>3</v>
      </c>
      <c r="F35" s="117">
        <v>3</v>
      </c>
      <c r="G35" s="118">
        <v>3</v>
      </c>
      <c r="H35" s="372"/>
      <c r="I35" s="30">
        <v>3</v>
      </c>
      <c r="J35" s="28">
        <v>2</v>
      </c>
      <c r="K35" s="29">
        <f t="shared" si="7"/>
        <v>2.5</v>
      </c>
      <c r="L35" s="343"/>
      <c r="M35" s="27">
        <v>2</v>
      </c>
      <c r="N35" s="28">
        <v>3</v>
      </c>
      <c r="O35" s="29">
        <f t="shared" si="8"/>
        <v>2.5</v>
      </c>
      <c r="P35" s="343"/>
      <c r="Q35" s="131">
        <f t="shared" si="9"/>
        <v>2.6666666666666665</v>
      </c>
    </row>
    <row r="36" spans="3:17" ht="15.75" customHeight="1" x14ac:dyDescent="0.2">
      <c r="C36" s="368" t="s">
        <v>22</v>
      </c>
      <c r="D36" s="93" t="s">
        <v>23</v>
      </c>
      <c r="E36" s="132">
        <v>3</v>
      </c>
      <c r="F36" s="133">
        <v>3</v>
      </c>
      <c r="G36" s="134">
        <v>3</v>
      </c>
      <c r="H36" s="371">
        <f>AVERAGE(G36:G38)</f>
        <v>3</v>
      </c>
      <c r="I36" s="135">
        <v>2</v>
      </c>
      <c r="J36" s="136">
        <v>2</v>
      </c>
      <c r="K36" s="79">
        <f t="shared" si="7"/>
        <v>2</v>
      </c>
      <c r="L36" s="374">
        <f>AVERAGE(K36:K38)</f>
        <v>2.3333333333333335</v>
      </c>
      <c r="M36" s="137">
        <v>3</v>
      </c>
      <c r="N36" s="136">
        <v>3</v>
      </c>
      <c r="O36" s="79">
        <f t="shared" si="8"/>
        <v>3</v>
      </c>
      <c r="P36" s="374">
        <f>AVERAGE(O36:O38)</f>
        <v>3</v>
      </c>
      <c r="Q36" s="81">
        <f t="shared" si="9"/>
        <v>2.6666666666666665</v>
      </c>
    </row>
    <row r="37" spans="3:17" ht="15.75" customHeight="1" x14ac:dyDescent="0.2">
      <c r="C37" s="369"/>
      <c r="D37" s="94" t="s">
        <v>24</v>
      </c>
      <c r="E37" s="113">
        <v>3</v>
      </c>
      <c r="F37" s="114">
        <v>3</v>
      </c>
      <c r="G37" s="115">
        <v>3</v>
      </c>
      <c r="H37" s="372"/>
      <c r="I37" s="24">
        <v>3</v>
      </c>
      <c r="J37" s="22">
        <v>2</v>
      </c>
      <c r="K37" s="23">
        <f t="shared" si="7"/>
        <v>2.5</v>
      </c>
      <c r="L37" s="343"/>
      <c r="M37" s="21">
        <v>3</v>
      </c>
      <c r="N37" s="22">
        <v>3</v>
      </c>
      <c r="O37" s="23">
        <f t="shared" si="8"/>
        <v>3</v>
      </c>
      <c r="P37" s="343"/>
      <c r="Q37" s="82">
        <f t="shared" si="9"/>
        <v>2.8333333333333335</v>
      </c>
    </row>
    <row r="38" spans="3:17" ht="15.75" customHeight="1" thickBot="1" x14ac:dyDescent="0.25">
      <c r="C38" s="370"/>
      <c r="D38" s="95" t="s">
        <v>25</v>
      </c>
      <c r="E38" s="138">
        <v>3</v>
      </c>
      <c r="F38" s="139">
        <v>3</v>
      </c>
      <c r="G38" s="140">
        <v>3</v>
      </c>
      <c r="H38" s="373"/>
      <c r="I38" s="141">
        <v>3</v>
      </c>
      <c r="J38" s="142">
        <v>2</v>
      </c>
      <c r="K38" s="85">
        <f t="shared" si="7"/>
        <v>2.5</v>
      </c>
      <c r="L38" s="375"/>
      <c r="M38" s="143">
        <v>3</v>
      </c>
      <c r="N38" s="142">
        <v>3</v>
      </c>
      <c r="O38" s="85">
        <f t="shared" si="8"/>
        <v>3</v>
      </c>
      <c r="P38" s="375"/>
      <c r="Q38" s="87">
        <f t="shared" si="9"/>
        <v>2.8333333333333335</v>
      </c>
    </row>
    <row r="39" spans="3:17" ht="24" customHeight="1" thickBot="1" x14ac:dyDescent="0.25">
      <c r="C39" s="98"/>
      <c r="D39" s="99" t="s">
        <v>26</v>
      </c>
      <c r="E39" s="110">
        <f t="shared" ref="E39:F39" si="10">AVERAGE(E27:E38)</f>
        <v>2.9166666666666665</v>
      </c>
      <c r="F39" s="47">
        <f t="shared" si="10"/>
        <v>2.75</v>
      </c>
      <c r="G39" s="47">
        <f>AVERAGE(G27:G38)</f>
        <v>2.8333333333333335</v>
      </c>
      <c r="H39" s="111">
        <f>AVERAGE(H27:H38)</f>
        <v>2.833333333333333</v>
      </c>
      <c r="I39" s="49">
        <f t="shared" ref="I39:J39" si="11">AVERAGE(I27:I38)</f>
        <v>2.5</v>
      </c>
      <c r="J39" s="47">
        <f t="shared" si="11"/>
        <v>2.25</v>
      </c>
      <c r="K39" s="47">
        <f>AVERAGE(K27:K38)</f>
        <v>2.375</v>
      </c>
      <c r="L39" s="112">
        <f>AVERAGE(L27:L38)</f>
        <v>2.375</v>
      </c>
      <c r="M39" s="47">
        <f t="shared" ref="M39:N39" si="12">AVERAGE(M27:M38)</f>
        <v>2.8333333333333335</v>
      </c>
      <c r="N39" s="47">
        <f t="shared" si="12"/>
        <v>3</v>
      </c>
      <c r="O39" s="47">
        <f>AVERAGE(O27:O38)</f>
        <v>2.9166666666666665</v>
      </c>
      <c r="P39" s="112">
        <f>AVERAGE(P27:P38)</f>
        <v>2.916666666666667</v>
      </c>
      <c r="Q39" s="63">
        <f t="shared" si="9"/>
        <v>2.7083333333333335</v>
      </c>
    </row>
    <row r="40" spans="3:17" ht="25" customHeight="1" thickBot="1" x14ac:dyDescent="0.25">
      <c r="C40" s="100"/>
      <c r="D40" s="101" t="s">
        <v>27</v>
      </c>
      <c r="E40" s="361">
        <f>AVERAGE(H27:H38)</f>
        <v>2.833333333333333</v>
      </c>
      <c r="F40" s="362"/>
      <c r="G40" s="362"/>
      <c r="H40" s="363"/>
      <c r="I40" s="334">
        <f>AVERAGE(L27:L38)</f>
        <v>2.375</v>
      </c>
      <c r="J40" s="332"/>
      <c r="K40" s="332"/>
      <c r="L40" s="333"/>
      <c r="M40" s="331">
        <f>AVERAGE(P27:P38)</f>
        <v>2.916666666666667</v>
      </c>
      <c r="N40" s="332"/>
      <c r="O40" s="332"/>
      <c r="P40" s="333"/>
      <c r="Q40" s="64">
        <f>AVERAGE(E40:P40)</f>
        <v>2.7083333333333335</v>
      </c>
    </row>
    <row r="41" spans="3:17" ht="31" customHeight="1" thickBot="1" x14ac:dyDescent="0.4">
      <c r="C41" s="102"/>
      <c r="D41" s="103" t="s">
        <v>33</v>
      </c>
      <c r="E41" s="364">
        <f>AVERAGE(E40:P40)</f>
        <v>2.7083333333333335</v>
      </c>
      <c r="F41" s="365"/>
      <c r="G41" s="365"/>
      <c r="H41" s="365"/>
      <c r="I41" s="336"/>
      <c r="J41" s="336"/>
      <c r="K41" s="336"/>
      <c r="L41" s="336"/>
      <c r="M41" s="336"/>
      <c r="N41" s="336"/>
      <c r="O41" s="336"/>
      <c r="P41" s="336"/>
      <c r="Q41" s="54"/>
    </row>
    <row r="42" spans="3:17" ht="15.75" customHeight="1" x14ac:dyDescent="0.2"/>
    <row r="43" spans="3:17" ht="15.75" customHeight="1" x14ac:dyDescent="0.2"/>
    <row r="44" spans="3:17" ht="15.75" customHeight="1" thickBot="1" x14ac:dyDescent="0.25"/>
    <row r="45" spans="3:17" ht="15.75" customHeight="1" x14ac:dyDescent="0.2">
      <c r="D45" s="306" t="s">
        <v>38</v>
      </c>
      <c r="E45" s="366"/>
      <c r="F45" s="366"/>
      <c r="G45" s="366"/>
      <c r="H45" s="366"/>
      <c r="I45" s="366"/>
      <c r="J45" s="367"/>
    </row>
    <row r="46" spans="3:17" ht="15.75" customHeight="1" x14ac:dyDescent="0.2">
      <c r="D46" s="311"/>
      <c r="E46" s="309" t="s">
        <v>83</v>
      </c>
      <c r="F46" s="309" t="s">
        <v>84</v>
      </c>
      <c r="G46" s="309" t="s">
        <v>85</v>
      </c>
      <c r="H46" s="309" t="s">
        <v>86</v>
      </c>
      <c r="I46" s="309" t="s">
        <v>87</v>
      </c>
      <c r="J46" s="309" t="s">
        <v>88</v>
      </c>
    </row>
    <row r="47" spans="3:17" ht="15.75" customHeight="1" thickBot="1" x14ac:dyDescent="0.25">
      <c r="D47" s="310" t="s">
        <v>77</v>
      </c>
      <c r="E47" s="195">
        <v>2.17</v>
      </c>
      <c r="F47" s="195">
        <v>1.83</v>
      </c>
      <c r="G47" s="195">
        <v>2.5</v>
      </c>
      <c r="H47" s="195">
        <v>3</v>
      </c>
      <c r="I47" s="195">
        <v>2.33</v>
      </c>
      <c r="J47" s="197">
        <v>3</v>
      </c>
    </row>
    <row r="48" spans="3:17" ht="15.75" customHeight="1" x14ac:dyDescent="0.2">
      <c r="D48" s="310" t="s">
        <v>99</v>
      </c>
      <c r="E48" s="191">
        <v>2.17</v>
      </c>
      <c r="F48" s="191">
        <v>1.5</v>
      </c>
      <c r="G48" s="191">
        <v>1.67</v>
      </c>
      <c r="H48" s="191">
        <v>2.67</v>
      </c>
      <c r="I48" s="191">
        <v>2.17</v>
      </c>
      <c r="J48" s="193">
        <v>2.83</v>
      </c>
    </row>
    <row r="49" spans="4:10" ht="15.75" customHeight="1" x14ac:dyDescent="0.2">
      <c r="D49" s="310" t="s">
        <v>14</v>
      </c>
      <c r="E49" s="191">
        <v>1.83</v>
      </c>
      <c r="F49" s="191">
        <v>2</v>
      </c>
      <c r="G49" s="191">
        <v>2.33</v>
      </c>
      <c r="H49" s="191">
        <v>2.67</v>
      </c>
      <c r="I49" s="191">
        <v>2.83</v>
      </c>
      <c r="J49" s="193">
        <v>2.83</v>
      </c>
    </row>
    <row r="50" spans="4:10" ht="15.75" customHeight="1" x14ac:dyDescent="0.2">
      <c r="D50" s="310" t="s">
        <v>10</v>
      </c>
      <c r="E50" s="191">
        <v>2.5</v>
      </c>
      <c r="F50" s="191">
        <v>1.67</v>
      </c>
      <c r="G50" s="191">
        <v>2</v>
      </c>
      <c r="H50" s="191">
        <v>3</v>
      </c>
      <c r="I50" s="191">
        <v>2.17</v>
      </c>
      <c r="J50" s="193">
        <v>3</v>
      </c>
    </row>
    <row r="51" spans="4:10" ht="15.75" customHeight="1" x14ac:dyDescent="0.2">
      <c r="D51" s="198"/>
    </row>
    <row r="52" spans="4:10" ht="15.75" customHeight="1" x14ac:dyDescent="0.2"/>
    <row r="53" spans="4:10" ht="15.75" customHeight="1" x14ac:dyDescent="0.2"/>
    <row r="54" spans="4:10" ht="15.75" customHeight="1" x14ac:dyDescent="0.2"/>
    <row r="55" spans="4:10" ht="15.75" customHeight="1" x14ac:dyDescent="0.2"/>
    <row r="56" spans="4:10" ht="15.75" customHeight="1" x14ac:dyDescent="0.2">
      <c r="E56" s="307"/>
      <c r="F56" s="307"/>
      <c r="G56" s="307"/>
      <c r="H56" s="307"/>
    </row>
    <row r="57" spans="4:10" ht="15.75" customHeight="1" x14ac:dyDescent="0.2">
      <c r="E57" s="307"/>
      <c r="F57" s="307"/>
      <c r="G57" s="307"/>
      <c r="H57" s="307"/>
    </row>
    <row r="58" spans="4:10" ht="15.75" customHeight="1" x14ac:dyDescent="0.2">
      <c r="E58" s="307"/>
      <c r="F58" s="307"/>
      <c r="G58" s="307"/>
      <c r="H58" s="307"/>
    </row>
    <row r="59" spans="4:10" ht="15.75" customHeight="1" x14ac:dyDescent="0.2">
      <c r="E59" s="307"/>
      <c r="F59" s="307"/>
      <c r="G59" s="307"/>
      <c r="H59" s="307"/>
    </row>
    <row r="60" spans="4:10" ht="15.75" customHeight="1" x14ac:dyDescent="0.2">
      <c r="E60" s="307"/>
      <c r="F60" s="307"/>
      <c r="G60" s="307"/>
      <c r="H60" s="307"/>
    </row>
    <row r="61" spans="4:10" ht="15.75" customHeight="1" x14ac:dyDescent="0.2">
      <c r="E61" s="307"/>
      <c r="F61" s="307"/>
      <c r="G61" s="307"/>
      <c r="H61" s="307"/>
    </row>
    <row r="62" spans="4:10" ht="15.75" customHeight="1" x14ac:dyDescent="0.2">
      <c r="E62" s="307"/>
      <c r="F62" s="307"/>
      <c r="G62" s="307"/>
      <c r="H62" s="307"/>
    </row>
    <row r="63" spans="4:10" ht="15.75" customHeight="1" x14ac:dyDescent="0.2">
      <c r="E63" s="307"/>
      <c r="F63" s="307"/>
      <c r="G63" s="307"/>
      <c r="H63" s="307"/>
    </row>
    <row r="64" spans="4:10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</sheetData>
  <mergeCells count="53">
    <mergeCell ref="C2:P2"/>
    <mergeCell ref="C3:P3"/>
    <mergeCell ref="E6:P6"/>
    <mergeCell ref="E7:H7"/>
    <mergeCell ref="I7:L7"/>
    <mergeCell ref="M7:P7"/>
    <mergeCell ref="C9:C11"/>
    <mergeCell ref="H9:H11"/>
    <mergeCell ref="L9:L11"/>
    <mergeCell ref="P9:P11"/>
    <mergeCell ref="C12:C14"/>
    <mergeCell ref="H12:H14"/>
    <mergeCell ref="L12:L14"/>
    <mergeCell ref="P12:P14"/>
    <mergeCell ref="E25:H25"/>
    <mergeCell ref="I25:L25"/>
    <mergeCell ref="M25:P25"/>
    <mergeCell ref="C15:C17"/>
    <mergeCell ref="H15:H17"/>
    <mergeCell ref="L15:L17"/>
    <mergeCell ref="P15:P17"/>
    <mergeCell ref="C18:C20"/>
    <mergeCell ref="H18:H20"/>
    <mergeCell ref="L18:L20"/>
    <mergeCell ref="P18:P20"/>
    <mergeCell ref="E22:H22"/>
    <mergeCell ref="I22:L22"/>
    <mergeCell ref="M22:P22"/>
    <mergeCell ref="E23:P23"/>
    <mergeCell ref="E24:P24"/>
    <mergeCell ref="C27:C29"/>
    <mergeCell ref="H27:H29"/>
    <mergeCell ref="L27:L29"/>
    <mergeCell ref="P27:P29"/>
    <mergeCell ref="C30:C32"/>
    <mergeCell ref="H30:H32"/>
    <mergeCell ref="L30:L32"/>
    <mergeCell ref="P30:P32"/>
    <mergeCell ref="C33:C35"/>
    <mergeCell ref="H33:H35"/>
    <mergeCell ref="L33:L35"/>
    <mergeCell ref="P33:P35"/>
    <mergeCell ref="C36:C38"/>
    <mergeCell ref="H36:H38"/>
    <mergeCell ref="L36:L38"/>
    <mergeCell ref="P36:P38"/>
    <mergeCell ref="E40:H40"/>
    <mergeCell ref="I40:L40"/>
    <mergeCell ref="M40:P40"/>
    <mergeCell ref="E41:P41"/>
    <mergeCell ref="E45:F45"/>
    <mergeCell ref="G45:H45"/>
    <mergeCell ref="I45:J45"/>
  </mergeCells>
  <conditionalFormatting sqref="E47:J50">
    <cfRule type="colorScale" priority="48">
      <colorScale>
        <cfvo type="min"/>
        <cfvo type="percentile" val="50"/>
        <cfvo type="max"/>
        <color rgb="FFFF0000"/>
        <color rgb="FFFFEB84"/>
        <color rgb="FF00B050"/>
      </colorScale>
    </cfRule>
  </conditionalFormatting>
  <pageMargins left="0.7" right="0.7" top="0.75" bottom="0.75" header="0" footer="0"/>
  <pageSetup orientation="landscape"/>
  <ignoredErrors>
    <ignoredError sqref="E27:P38 E39:G39" formulaRange="1"/>
    <ignoredError sqref="E40:P41 H39:P39" formulaRange="1" emptyCellReference="1"/>
    <ignoredError sqref="Q40:Q41 E21:P23" emptyCellReference="1"/>
  </ignoredError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FF7D00-D729-3E43-8A5F-F6139BF5AB52}">
  <dimension ref="B6:AF82"/>
  <sheetViews>
    <sheetView topLeftCell="G12" zoomScale="68" zoomScaleNormal="68" workbookViewId="0">
      <selection activeCell="C22" sqref="C22:E27"/>
    </sheetView>
  </sheetViews>
  <sheetFormatPr baseColWidth="10" defaultRowHeight="16" x14ac:dyDescent="0.2"/>
  <cols>
    <col min="1" max="1" width="10.83203125" style="144"/>
    <col min="2" max="2" width="33" style="144" customWidth="1"/>
    <col min="3" max="16384" width="10.83203125" style="144"/>
  </cols>
  <sheetData>
    <row r="6" spans="2:32" ht="17" thickBot="1" x14ac:dyDescent="0.25"/>
    <row r="7" spans="2:32" x14ac:dyDescent="0.2">
      <c r="B7" s="145"/>
      <c r="C7" s="421" t="s">
        <v>34</v>
      </c>
      <c r="D7" s="421"/>
      <c r="E7" s="421"/>
      <c r="F7" s="421"/>
      <c r="G7" s="421"/>
      <c r="H7" s="422"/>
      <c r="I7" s="421" t="s">
        <v>35</v>
      </c>
      <c r="J7" s="421"/>
      <c r="K7" s="421"/>
      <c r="L7" s="421"/>
      <c r="M7" s="421"/>
      <c r="N7" s="422"/>
      <c r="O7" s="421" t="s">
        <v>36</v>
      </c>
      <c r="P7" s="421"/>
      <c r="Q7" s="421"/>
      <c r="R7" s="421"/>
      <c r="S7" s="421"/>
      <c r="T7" s="422"/>
      <c r="U7" s="421" t="s">
        <v>37</v>
      </c>
      <c r="V7" s="421"/>
      <c r="W7" s="421"/>
      <c r="X7" s="421"/>
      <c r="Y7" s="421"/>
      <c r="Z7" s="422"/>
      <c r="AA7" s="421" t="s">
        <v>38</v>
      </c>
      <c r="AB7" s="421"/>
      <c r="AC7" s="421"/>
      <c r="AD7" s="421"/>
      <c r="AE7" s="421"/>
      <c r="AF7" s="422"/>
    </row>
    <row r="8" spans="2:32" x14ac:dyDescent="0.2">
      <c r="B8" s="146"/>
      <c r="C8" s="433" t="s">
        <v>62</v>
      </c>
      <c r="D8" s="434"/>
      <c r="E8" s="434"/>
      <c r="F8" s="435" t="s">
        <v>63</v>
      </c>
      <c r="G8" s="435"/>
      <c r="H8" s="436"/>
      <c r="I8" s="433" t="s">
        <v>62</v>
      </c>
      <c r="J8" s="434"/>
      <c r="K8" s="434"/>
      <c r="L8" s="435" t="s">
        <v>63</v>
      </c>
      <c r="M8" s="435"/>
      <c r="N8" s="436"/>
      <c r="O8" s="433" t="s">
        <v>62</v>
      </c>
      <c r="P8" s="434"/>
      <c r="Q8" s="434"/>
      <c r="R8" s="435" t="s">
        <v>63</v>
      </c>
      <c r="S8" s="435"/>
      <c r="T8" s="436"/>
      <c r="U8" s="433" t="s">
        <v>62</v>
      </c>
      <c r="V8" s="434"/>
      <c r="W8" s="434"/>
      <c r="X8" s="435" t="s">
        <v>63</v>
      </c>
      <c r="Y8" s="435"/>
      <c r="Z8" s="436"/>
      <c r="AA8" s="433" t="s">
        <v>62</v>
      </c>
      <c r="AB8" s="434"/>
      <c r="AC8" s="434"/>
      <c r="AD8" s="435" t="s">
        <v>63</v>
      </c>
      <c r="AE8" s="435"/>
      <c r="AF8" s="436"/>
    </row>
    <row r="9" spans="2:32" ht="34" x14ac:dyDescent="0.2">
      <c r="B9" s="146"/>
      <c r="C9" s="148" t="s">
        <v>39</v>
      </c>
      <c r="D9" s="148" t="s">
        <v>40</v>
      </c>
      <c r="E9" s="148" t="s">
        <v>41</v>
      </c>
      <c r="F9" s="148" t="s">
        <v>39</v>
      </c>
      <c r="G9" s="148" t="s">
        <v>40</v>
      </c>
      <c r="H9" s="149" t="s">
        <v>41</v>
      </c>
      <c r="I9" s="148" t="s">
        <v>39</v>
      </c>
      <c r="J9" s="148" t="s">
        <v>40</v>
      </c>
      <c r="K9" s="148" t="s">
        <v>41</v>
      </c>
      <c r="L9" s="148" t="s">
        <v>39</v>
      </c>
      <c r="M9" s="148" t="s">
        <v>40</v>
      </c>
      <c r="N9" s="149" t="s">
        <v>41</v>
      </c>
      <c r="O9" s="148" t="s">
        <v>39</v>
      </c>
      <c r="P9" s="148" t="s">
        <v>40</v>
      </c>
      <c r="Q9" s="148" t="s">
        <v>41</v>
      </c>
      <c r="R9" s="148" t="s">
        <v>39</v>
      </c>
      <c r="S9" s="148" t="s">
        <v>40</v>
      </c>
      <c r="T9" s="149" t="s">
        <v>41</v>
      </c>
      <c r="U9" s="148" t="s">
        <v>39</v>
      </c>
      <c r="V9" s="148" t="s">
        <v>40</v>
      </c>
      <c r="W9" s="148" t="s">
        <v>41</v>
      </c>
      <c r="X9" s="148" t="s">
        <v>39</v>
      </c>
      <c r="Y9" s="148" t="s">
        <v>40</v>
      </c>
      <c r="Z9" s="149" t="s">
        <v>41</v>
      </c>
      <c r="AA9" s="148" t="s">
        <v>39</v>
      </c>
      <c r="AB9" s="148" t="s">
        <v>40</v>
      </c>
      <c r="AC9" s="148" t="s">
        <v>41</v>
      </c>
      <c r="AD9" s="148" t="s">
        <v>39</v>
      </c>
      <c r="AE9" s="148" t="s">
        <v>40</v>
      </c>
      <c r="AF9" s="149" t="s">
        <v>41</v>
      </c>
    </row>
    <row r="10" spans="2:32" x14ac:dyDescent="0.2">
      <c r="B10" s="150" t="s">
        <v>10</v>
      </c>
      <c r="C10" s="147">
        <v>2.3333333333333299</v>
      </c>
      <c r="D10" s="147">
        <v>2.1666666666666665</v>
      </c>
      <c r="E10" s="147">
        <v>2</v>
      </c>
      <c r="F10" s="151">
        <v>2.17</v>
      </c>
      <c r="G10" s="151">
        <v>2.5</v>
      </c>
      <c r="H10" s="152">
        <v>3</v>
      </c>
      <c r="I10" s="147">
        <v>2.5</v>
      </c>
      <c r="J10" s="147">
        <v>1.83</v>
      </c>
      <c r="K10" s="147">
        <v>2</v>
      </c>
      <c r="L10" s="151">
        <v>3</v>
      </c>
      <c r="M10" s="151">
        <v>2.67</v>
      </c>
      <c r="N10" s="152">
        <v>2.67</v>
      </c>
      <c r="O10" s="147">
        <v>3</v>
      </c>
      <c r="P10" s="147">
        <v>2.83</v>
      </c>
      <c r="Q10" s="147">
        <v>2.83</v>
      </c>
      <c r="R10" s="151">
        <v>3</v>
      </c>
      <c r="S10" s="151">
        <v>3</v>
      </c>
      <c r="T10" s="152">
        <v>2.83</v>
      </c>
      <c r="U10" s="147">
        <v>2</v>
      </c>
      <c r="V10" s="147">
        <v>2</v>
      </c>
      <c r="W10" s="147">
        <v>1.67</v>
      </c>
      <c r="X10" s="151">
        <v>2.5</v>
      </c>
      <c r="Y10" s="151">
        <v>1.67</v>
      </c>
      <c r="Z10" s="152">
        <v>1.67</v>
      </c>
      <c r="AA10" s="147">
        <v>2.5</v>
      </c>
      <c r="AB10" s="147">
        <v>1.67</v>
      </c>
      <c r="AC10" s="147">
        <v>2</v>
      </c>
      <c r="AD10" s="151">
        <v>3</v>
      </c>
      <c r="AE10" s="151">
        <v>2.17</v>
      </c>
      <c r="AF10" s="152">
        <v>3</v>
      </c>
    </row>
    <row r="11" spans="2:32" x14ac:dyDescent="0.2">
      <c r="B11" s="150" t="s">
        <v>14</v>
      </c>
      <c r="C11" s="147">
        <v>1.8333333333333333</v>
      </c>
      <c r="D11" s="147">
        <v>2.6666666666666665</v>
      </c>
      <c r="E11" s="147">
        <v>2.8333333333333335</v>
      </c>
      <c r="F11" s="151">
        <v>2.17</v>
      </c>
      <c r="G11" s="151">
        <v>3</v>
      </c>
      <c r="H11" s="152">
        <v>2</v>
      </c>
      <c r="I11" s="147">
        <v>2.33</v>
      </c>
      <c r="J11" s="147">
        <v>2.5</v>
      </c>
      <c r="K11" s="147">
        <v>2.33</v>
      </c>
      <c r="L11" s="151">
        <v>2.83</v>
      </c>
      <c r="M11" s="151">
        <v>3</v>
      </c>
      <c r="N11" s="152">
        <v>2.17</v>
      </c>
      <c r="O11" s="147">
        <v>3</v>
      </c>
      <c r="P11" s="147">
        <v>1.67</v>
      </c>
      <c r="Q11" s="147">
        <v>3</v>
      </c>
      <c r="R11" s="151">
        <v>3</v>
      </c>
      <c r="S11" s="151">
        <v>3</v>
      </c>
      <c r="T11" s="152">
        <v>3</v>
      </c>
      <c r="U11" s="147">
        <v>2.5</v>
      </c>
      <c r="V11" s="147">
        <v>1.5</v>
      </c>
      <c r="W11" s="147">
        <v>2.17</v>
      </c>
      <c r="X11" s="151">
        <v>2.67</v>
      </c>
      <c r="Y11" s="151">
        <v>2.5</v>
      </c>
      <c r="Z11" s="152">
        <v>2.17</v>
      </c>
      <c r="AA11" s="147">
        <v>1.83</v>
      </c>
      <c r="AB11" s="147">
        <v>2</v>
      </c>
      <c r="AC11" s="147">
        <v>2.33</v>
      </c>
      <c r="AD11" s="151">
        <v>2.67</v>
      </c>
      <c r="AE11" s="151">
        <v>2.83</v>
      </c>
      <c r="AF11" s="152">
        <v>2.83</v>
      </c>
    </row>
    <row r="12" spans="2:32" x14ac:dyDescent="0.2">
      <c r="B12" s="150" t="s">
        <v>42</v>
      </c>
      <c r="C12" s="147">
        <v>2.1666666666666665</v>
      </c>
      <c r="D12" s="147">
        <v>1.8333333333333333</v>
      </c>
      <c r="E12" s="147">
        <v>2.1666666666666665</v>
      </c>
      <c r="F12" s="151">
        <v>2.67</v>
      </c>
      <c r="G12" s="151">
        <v>3</v>
      </c>
      <c r="H12" s="152">
        <v>2</v>
      </c>
      <c r="I12" s="147">
        <v>1.83</v>
      </c>
      <c r="J12" s="147">
        <v>2</v>
      </c>
      <c r="K12" s="147">
        <v>1.33</v>
      </c>
      <c r="L12" s="151">
        <v>2.83</v>
      </c>
      <c r="M12" s="151">
        <v>3</v>
      </c>
      <c r="N12" s="152">
        <v>2</v>
      </c>
      <c r="O12" s="147">
        <v>2.67</v>
      </c>
      <c r="P12" s="147">
        <v>1.5</v>
      </c>
      <c r="Q12" s="147">
        <v>2.17</v>
      </c>
      <c r="R12" s="151">
        <v>3</v>
      </c>
      <c r="S12" s="151">
        <v>3</v>
      </c>
      <c r="T12" s="152">
        <v>3</v>
      </c>
      <c r="U12" s="147">
        <v>2</v>
      </c>
      <c r="V12" s="147">
        <v>2</v>
      </c>
      <c r="W12" s="147">
        <v>2.17</v>
      </c>
      <c r="X12" s="151">
        <v>2.5</v>
      </c>
      <c r="Y12" s="151">
        <v>1.83</v>
      </c>
      <c r="Z12" s="152">
        <v>2.5</v>
      </c>
      <c r="AA12" s="147">
        <v>2.17</v>
      </c>
      <c r="AB12" s="147">
        <v>1.5</v>
      </c>
      <c r="AC12" s="147">
        <v>1.67</v>
      </c>
      <c r="AD12" s="151">
        <v>2.67</v>
      </c>
      <c r="AE12" s="151">
        <v>2.17</v>
      </c>
      <c r="AF12" s="152">
        <v>2.83</v>
      </c>
    </row>
    <row r="13" spans="2:32" x14ac:dyDescent="0.2">
      <c r="B13" s="150" t="s">
        <v>43</v>
      </c>
      <c r="C13" s="147">
        <v>2.5</v>
      </c>
      <c r="D13" s="147">
        <v>1.3333333333333333</v>
      </c>
      <c r="E13" s="147">
        <v>2.1666666666666665</v>
      </c>
      <c r="F13" s="151">
        <v>2.33</v>
      </c>
      <c r="G13" s="151">
        <v>2.67</v>
      </c>
      <c r="H13" s="152">
        <v>2.67</v>
      </c>
      <c r="I13" s="147">
        <v>2.17</v>
      </c>
      <c r="J13" s="147">
        <v>2.17</v>
      </c>
      <c r="K13" s="147">
        <v>1.83</v>
      </c>
      <c r="L13" s="151">
        <v>3</v>
      </c>
      <c r="M13" s="151">
        <v>3</v>
      </c>
      <c r="N13" s="152">
        <v>2</v>
      </c>
      <c r="O13" s="147">
        <v>2</v>
      </c>
      <c r="P13" s="147">
        <v>1.33</v>
      </c>
      <c r="Q13" s="147">
        <v>1.17</v>
      </c>
      <c r="R13" s="151">
        <v>2</v>
      </c>
      <c r="S13" s="151">
        <v>2.67</v>
      </c>
      <c r="T13" s="152">
        <v>2.83</v>
      </c>
      <c r="U13" s="147">
        <v>2</v>
      </c>
      <c r="V13" s="147">
        <v>1.17</v>
      </c>
      <c r="W13" s="147">
        <v>2.5</v>
      </c>
      <c r="X13" s="151">
        <v>3</v>
      </c>
      <c r="Y13" s="151">
        <v>1.33</v>
      </c>
      <c r="Z13" s="152">
        <v>2.33</v>
      </c>
      <c r="AA13" s="147">
        <v>2.17</v>
      </c>
      <c r="AB13" s="147">
        <v>1.83</v>
      </c>
      <c r="AC13" s="147">
        <v>2.5</v>
      </c>
      <c r="AD13" s="151">
        <v>3</v>
      </c>
      <c r="AE13" s="151">
        <v>2.33</v>
      </c>
      <c r="AF13" s="152">
        <v>3</v>
      </c>
    </row>
    <row r="14" spans="2:32" x14ac:dyDescent="0.2">
      <c r="B14" s="150" t="s">
        <v>44</v>
      </c>
      <c r="C14" s="153">
        <f>AVERAGE(C10:C13)</f>
        <v>2.2083333333333326</v>
      </c>
      <c r="D14" s="153">
        <f t="shared" ref="D14:H14" si="0">AVERAGE(D10:D13)</f>
        <v>1.9999999999999998</v>
      </c>
      <c r="E14" s="153">
        <f t="shared" si="0"/>
        <v>2.2916666666666665</v>
      </c>
      <c r="F14" s="153">
        <f>AVERAGE(F10:F13)</f>
        <v>2.335</v>
      </c>
      <c r="G14" s="153">
        <f t="shared" si="0"/>
        <v>2.7925</v>
      </c>
      <c r="H14" s="154">
        <f t="shared" si="0"/>
        <v>2.4175</v>
      </c>
      <c r="I14" s="153">
        <f>AVERAGE(I10:I13)</f>
        <v>2.2075</v>
      </c>
      <c r="J14" s="153">
        <f t="shared" ref="J14" si="1">AVERAGE(J10:J13)</f>
        <v>2.125</v>
      </c>
      <c r="K14" s="153">
        <f>AVERAGE(K10:K13)</f>
        <v>1.8725000000000001</v>
      </c>
      <c r="L14" s="153">
        <f>AVERAGE(L10:L13)</f>
        <v>2.915</v>
      </c>
      <c r="M14" s="153">
        <f t="shared" ref="M14:N14" si="2">AVERAGE(M10:M13)</f>
        <v>2.9175</v>
      </c>
      <c r="N14" s="154">
        <f t="shared" si="2"/>
        <v>2.21</v>
      </c>
      <c r="O14" s="153">
        <f>AVERAGE(O10:O13)</f>
        <v>2.6675</v>
      </c>
      <c r="P14" s="153">
        <f t="shared" ref="P14:Q14" si="3">AVERAGE(P10:P13)</f>
        <v>1.8325</v>
      </c>
      <c r="Q14" s="153">
        <f t="shared" si="3"/>
        <v>2.2925</v>
      </c>
      <c r="R14" s="153">
        <f>AVERAGE(R10:R13)</f>
        <v>2.75</v>
      </c>
      <c r="S14" s="153">
        <f t="shared" ref="S14:T14" si="4">AVERAGE(S10:S13)</f>
        <v>2.9175</v>
      </c>
      <c r="T14" s="154">
        <f t="shared" si="4"/>
        <v>2.915</v>
      </c>
      <c r="U14" s="153">
        <f>AVERAGE(U10:U13)</f>
        <v>2.125</v>
      </c>
      <c r="V14" s="153">
        <f t="shared" ref="V14:W14" si="5">AVERAGE(V10:V13)</f>
        <v>1.6675</v>
      </c>
      <c r="W14" s="153">
        <f t="shared" si="5"/>
        <v>2.1274999999999999</v>
      </c>
      <c r="X14" s="153">
        <f>AVERAGE(X10:X13)</f>
        <v>2.6675</v>
      </c>
      <c r="Y14" s="153">
        <f t="shared" ref="Y14:Z14" si="6">AVERAGE(Y10:Y13)</f>
        <v>1.8325</v>
      </c>
      <c r="Z14" s="154">
        <f t="shared" si="6"/>
        <v>2.1675</v>
      </c>
      <c r="AA14" s="153">
        <f>AVERAGE(AA10:AA13)</f>
        <v>2.1675</v>
      </c>
      <c r="AB14" s="153">
        <f t="shared" ref="AB14:AC14" si="7">AVERAGE(AB10:AB13)</f>
        <v>1.75</v>
      </c>
      <c r="AC14" s="153">
        <f t="shared" si="7"/>
        <v>2.125</v>
      </c>
      <c r="AD14" s="153">
        <f>AVERAGE(AD10:AD13)</f>
        <v>2.835</v>
      </c>
      <c r="AE14" s="153">
        <f t="shared" ref="AE14:AF14" si="8">AVERAGE(AE10:AE13)</f>
        <v>2.375</v>
      </c>
      <c r="AF14" s="154">
        <f t="shared" si="8"/>
        <v>2.915</v>
      </c>
    </row>
    <row r="15" spans="2:32" x14ac:dyDescent="0.2">
      <c r="B15" s="150" t="s">
        <v>45</v>
      </c>
      <c r="C15" s="415">
        <f>AVERAGE(C14:E14)</f>
        <v>2.1666666666666661</v>
      </c>
      <c r="D15" s="415"/>
      <c r="E15" s="415"/>
      <c r="F15" s="415">
        <f>AVERAGE(F14:H14)</f>
        <v>2.5150000000000001</v>
      </c>
      <c r="G15" s="415"/>
      <c r="H15" s="416"/>
      <c r="I15" s="415">
        <f>AVERAGE(I14:K14)</f>
        <v>2.0683333333333334</v>
      </c>
      <c r="J15" s="415"/>
      <c r="K15" s="415"/>
      <c r="L15" s="415">
        <f>AVERAGE(L14:N14)</f>
        <v>2.6808333333333336</v>
      </c>
      <c r="M15" s="415"/>
      <c r="N15" s="416"/>
      <c r="O15" s="415">
        <f>AVERAGE(O14:Q14)</f>
        <v>2.2641666666666667</v>
      </c>
      <c r="P15" s="415"/>
      <c r="Q15" s="415"/>
      <c r="R15" s="415">
        <f>AVERAGE(R14:T14)</f>
        <v>2.8608333333333333</v>
      </c>
      <c r="S15" s="415"/>
      <c r="T15" s="416"/>
      <c r="U15" s="415">
        <f>AVERAGE(U14:W14)</f>
        <v>1.9733333333333334</v>
      </c>
      <c r="V15" s="415"/>
      <c r="W15" s="415"/>
      <c r="X15" s="415">
        <f>AVERAGE(X14:Z14)</f>
        <v>2.2225000000000001</v>
      </c>
      <c r="Y15" s="415"/>
      <c r="Z15" s="416"/>
      <c r="AA15" s="415">
        <f>AVERAGE(AA14:AC14)</f>
        <v>2.0141666666666667</v>
      </c>
      <c r="AB15" s="415"/>
      <c r="AC15" s="415"/>
      <c r="AD15" s="415">
        <f>AVERAGE(AD14:AF14)</f>
        <v>2.7083333333333335</v>
      </c>
      <c r="AE15" s="415"/>
      <c r="AF15" s="416"/>
    </row>
    <row r="16" spans="2:32" ht="22" thickBot="1" x14ac:dyDescent="0.25">
      <c r="B16" s="155" t="s">
        <v>61</v>
      </c>
      <c r="C16" s="428">
        <f>AVERAGE(C15:H15)</f>
        <v>2.3408333333333333</v>
      </c>
      <c r="D16" s="428"/>
      <c r="E16" s="428"/>
      <c r="F16" s="428"/>
      <c r="G16" s="428"/>
      <c r="H16" s="429"/>
      <c r="I16" s="428">
        <f>AVERAGE(I15:N15)</f>
        <v>2.3745833333333337</v>
      </c>
      <c r="J16" s="428"/>
      <c r="K16" s="428"/>
      <c r="L16" s="428"/>
      <c r="M16" s="428"/>
      <c r="N16" s="429"/>
      <c r="O16" s="428">
        <f>AVERAGE(O15:T15)</f>
        <v>2.5625</v>
      </c>
      <c r="P16" s="428"/>
      <c r="Q16" s="428"/>
      <c r="R16" s="428"/>
      <c r="S16" s="428"/>
      <c r="T16" s="429"/>
      <c r="U16" s="428">
        <f>AVERAGE(U15:Z15)</f>
        <v>2.0979166666666669</v>
      </c>
      <c r="V16" s="428"/>
      <c r="W16" s="428"/>
      <c r="X16" s="428"/>
      <c r="Y16" s="428"/>
      <c r="Z16" s="429"/>
      <c r="AA16" s="428">
        <f>AVERAGE(AA15:AF15)</f>
        <v>2.3612500000000001</v>
      </c>
      <c r="AB16" s="428"/>
      <c r="AC16" s="428"/>
      <c r="AD16" s="428"/>
      <c r="AE16" s="428"/>
      <c r="AF16" s="429"/>
    </row>
    <row r="17" spans="2:32" ht="27" thickBot="1" x14ac:dyDescent="0.35">
      <c r="B17" s="199"/>
      <c r="C17" s="430">
        <f>AVERAGE(C16:AF16)</f>
        <v>2.3474166666666667</v>
      </c>
      <c r="D17" s="431"/>
      <c r="E17" s="431"/>
      <c r="F17" s="431"/>
      <c r="G17" s="431"/>
      <c r="H17" s="431"/>
      <c r="I17" s="431"/>
      <c r="J17" s="431"/>
      <c r="K17" s="431"/>
      <c r="L17" s="431"/>
      <c r="M17" s="431"/>
      <c r="N17" s="431"/>
      <c r="O17" s="431"/>
      <c r="P17" s="431"/>
      <c r="Q17" s="431"/>
      <c r="R17" s="431"/>
      <c r="S17" s="431"/>
      <c r="T17" s="431"/>
      <c r="U17" s="431"/>
      <c r="V17" s="431"/>
      <c r="W17" s="431"/>
      <c r="X17" s="431"/>
      <c r="Y17" s="431"/>
      <c r="Z17" s="431"/>
      <c r="AA17" s="431"/>
      <c r="AB17" s="431"/>
      <c r="AC17" s="431"/>
      <c r="AD17" s="431"/>
      <c r="AE17" s="431"/>
      <c r="AF17" s="432"/>
    </row>
    <row r="21" spans="2:32" x14ac:dyDescent="0.2">
      <c r="C21" s="156"/>
    </row>
    <row r="22" spans="2:32" x14ac:dyDescent="0.2">
      <c r="D22" s="157" t="s">
        <v>71</v>
      </c>
      <c r="E22" s="157" t="s">
        <v>72</v>
      </c>
    </row>
    <row r="23" spans="2:32" x14ac:dyDescent="0.2">
      <c r="C23" s="157" t="s">
        <v>34</v>
      </c>
      <c r="D23" s="144">
        <v>2.17</v>
      </c>
      <c r="E23" s="144">
        <v>2.52</v>
      </c>
    </row>
    <row r="24" spans="2:32" x14ac:dyDescent="0.2">
      <c r="C24" s="157" t="s">
        <v>35</v>
      </c>
      <c r="D24" s="144">
        <v>2.0699999999999998</v>
      </c>
      <c r="E24" s="144">
        <v>2.68</v>
      </c>
    </row>
    <row r="25" spans="2:32" x14ac:dyDescent="0.2">
      <c r="C25" s="157" t="s">
        <v>36</v>
      </c>
      <c r="D25" s="144">
        <v>2.2599999999999998</v>
      </c>
      <c r="E25" s="144">
        <v>2.86</v>
      </c>
    </row>
    <row r="26" spans="2:32" x14ac:dyDescent="0.2">
      <c r="C26" s="157" t="s">
        <v>37</v>
      </c>
      <c r="D26" s="144">
        <v>1.97</v>
      </c>
      <c r="E26" s="144">
        <v>2.2200000000000002</v>
      </c>
    </row>
    <row r="27" spans="2:32" x14ac:dyDescent="0.2">
      <c r="C27" s="157" t="s">
        <v>38</v>
      </c>
      <c r="D27" s="144">
        <v>2.0099999999999998</v>
      </c>
      <c r="E27" s="144">
        <v>2.71</v>
      </c>
    </row>
    <row r="32" spans="2:32" ht="17" thickBot="1" x14ac:dyDescent="0.25">
      <c r="B32" s="200"/>
      <c r="C32" s="426"/>
      <c r="D32" s="426"/>
      <c r="E32" s="426"/>
      <c r="F32" s="426"/>
      <c r="G32" s="426"/>
      <c r="H32" s="426"/>
    </row>
    <row r="33" spans="2:17" ht="17" thickBot="1" x14ac:dyDescent="0.25">
      <c r="B33" s="405" t="s">
        <v>34</v>
      </c>
      <c r="C33" s="417" t="s">
        <v>51</v>
      </c>
      <c r="D33" s="418"/>
      <c r="E33" s="419"/>
      <c r="F33" s="420" t="s">
        <v>73</v>
      </c>
      <c r="G33" s="421"/>
      <c r="H33" s="422"/>
      <c r="K33" s="400" t="s">
        <v>34</v>
      </c>
      <c r="L33" s="409" t="s">
        <v>51</v>
      </c>
      <c r="M33" s="410"/>
      <c r="N33" s="401"/>
      <c r="O33" s="409" t="s">
        <v>73</v>
      </c>
      <c r="P33" s="410"/>
      <c r="Q33" s="410"/>
    </row>
    <row r="34" spans="2:17" ht="34" x14ac:dyDescent="0.2">
      <c r="B34" s="406"/>
      <c r="C34" s="206" t="s">
        <v>39</v>
      </c>
      <c r="D34" s="148" t="s">
        <v>40</v>
      </c>
      <c r="E34" s="149" t="s">
        <v>41</v>
      </c>
      <c r="F34" s="203" t="s">
        <v>39</v>
      </c>
      <c r="G34" s="148" t="s">
        <v>40</v>
      </c>
      <c r="H34" s="149" t="s">
        <v>41</v>
      </c>
      <c r="K34" s="400"/>
      <c r="L34" s="390" t="s">
        <v>39</v>
      </c>
      <c r="M34" s="209" t="s">
        <v>29</v>
      </c>
      <c r="N34" s="390" t="s">
        <v>41</v>
      </c>
      <c r="O34" s="390" t="s">
        <v>39</v>
      </c>
      <c r="P34" s="209" t="s">
        <v>29</v>
      </c>
      <c r="Q34" s="392" t="s">
        <v>41</v>
      </c>
    </row>
    <row r="35" spans="2:17" ht="18" thickBot="1" x14ac:dyDescent="0.25">
      <c r="B35" s="202" t="s">
        <v>10</v>
      </c>
      <c r="C35" s="146">
        <v>2.3333333333333299</v>
      </c>
      <c r="D35" s="147">
        <v>2.1666666666666665</v>
      </c>
      <c r="E35" s="207">
        <v>2</v>
      </c>
      <c r="F35" s="204">
        <v>2.17</v>
      </c>
      <c r="G35" s="151">
        <v>2.5</v>
      </c>
      <c r="H35" s="152">
        <v>3</v>
      </c>
      <c r="K35" s="401"/>
      <c r="L35" s="391"/>
      <c r="M35" s="210" t="s">
        <v>76</v>
      </c>
      <c r="N35" s="391"/>
      <c r="O35" s="391"/>
      <c r="P35" s="210" t="s">
        <v>76</v>
      </c>
      <c r="Q35" s="393"/>
    </row>
    <row r="36" spans="2:17" ht="35" thickBot="1" x14ac:dyDescent="0.25">
      <c r="B36" s="202" t="s">
        <v>14</v>
      </c>
      <c r="C36" s="146">
        <v>1.8333333333333333</v>
      </c>
      <c r="D36" s="147">
        <v>2.6666666666666665</v>
      </c>
      <c r="E36" s="207">
        <v>2.8333333333333335</v>
      </c>
      <c r="F36" s="204">
        <v>2.17</v>
      </c>
      <c r="G36" s="151">
        <v>3</v>
      </c>
      <c r="H36" s="152">
        <v>2</v>
      </c>
      <c r="K36" s="210" t="s">
        <v>10</v>
      </c>
      <c r="L36" s="211">
        <v>2.33</v>
      </c>
      <c r="M36" s="212">
        <v>2.17</v>
      </c>
      <c r="N36" s="213">
        <v>2</v>
      </c>
      <c r="O36" s="212">
        <v>2.17</v>
      </c>
      <c r="P36" s="214">
        <v>2.5</v>
      </c>
      <c r="Q36" s="215">
        <v>3</v>
      </c>
    </row>
    <row r="37" spans="2:17" ht="35" thickBot="1" x14ac:dyDescent="0.25">
      <c r="B37" s="202" t="s">
        <v>42</v>
      </c>
      <c r="C37" s="146">
        <v>2.1666666666666665</v>
      </c>
      <c r="D37" s="147">
        <v>1.8333333333333333</v>
      </c>
      <c r="E37" s="207">
        <v>2.1666666666666665</v>
      </c>
      <c r="F37" s="204">
        <v>2.67</v>
      </c>
      <c r="G37" s="151">
        <v>3</v>
      </c>
      <c r="H37" s="152">
        <v>2</v>
      </c>
      <c r="K37" s="210" t="s">
        <v>14</v>
      </c>
      <c r="L37" s="216">
        <v>1.83</v>
      </c>
      <c r="M37" s="217">
        <v>2.67</v>
      </c>
      <c r="N37" s="218">
        <v>2.83</v>
      </c>
      <c r="O37" s="212">
        <v>2.17</v>
      </c>
      <c r="P37" s="219">
        <v>3</v>
      </c>
      <c r="Q37" s="220">
        <v>2</v>
      </c>
    </row>
    <row r="38" spans="2:17" ht="52" thickBot="1" x14ac:dyDescent="0.25">
      <c r="B38" s="202" t="s">
        <v>43</v>
      </c>
      <c r="C38" s="146">
        <v>2.5</v>
      </c>
      <c r="D38" s="147">
        <v>1.3333333333333333</v>
      </c>
      <c r="E38" s="207">
        <v>2.1666666666666665</v>
      </c>
      <c r="F38" s="204">
        <v>2.33</v>
      </c>
      <c r="G38" s="151">
        <v>2.67</v>
      </c>
      <c r="H38" s="152">
        <v>2.67</v>
      </c>
      <c r="K38" s="210" t="s">
        <v>42</v>
      </c>
      <c r="L38" s="212">
        <v>2.17</v>
      </c>
      <c r="M38" s="216">
        <v>1.83</v>
      </c>
      <c r="N38" s="212">
        <v>2.17</v>
      </c>
      <c r="O38" s="221">
        <v>2.67</v>
      </c>
      <c r="P38" s="219">
        <v>3</v>
      </c>
      <c r="Q38" s="220">
        <v>2</v>
      </c>
    </row>
    <row r="39" spans="2:17" ht="52" thickBot="1" x14ac:dyDescent="0.25">
      <c r="B39" s="202" t="s">
        <v>44</v>
      </c>
      <c r="C39" s="208">
        <f>AVERAGE(C35:C38)</f>
        <v>2.2083333333333326</v>
      </c>
      <c r="D39" s="153">
        <f t="shared" ref="D39" si="9">AVERAGE(D35:D38)</f>
        <v>1.9999999999999998</v>
      </c>
      <c r="E39" s="154">
        <f t="shared" ref="E39" si="10">AVERAGE(E35:E38)</f>
        <v>2.2916666666666665</v>
      </c>
      <c r="F39" s="205">
        <f>AVERAGE(F35:F38)</f>
        <v>2.335</v>
      </c>
      <c r="G39" s="153">
        <f t="shared" ref="G39" si="11">AVERAGE(G35:G38)</f>
        <v>2.7925</v>
      </c>
      <c r="H39" s="154">
        <f t="shared" ref="H39" si="12">AVERAGE(H35:H38)</f>
        <v>2.4175</v>
      </c>
      <c r="K39" s="210" t="s">
        <v>77</v>
      </c>
      <c r="L39" s="214">
        <v>2.5</v>
      </c>
      <c r="M39" s="222">
        <v>1.33</v>
      </c>
      <c r="N39" s="212">
        <v>2.17</v>
      </c>
      <c r="O39" s="223">
        <v>2.33</v>
      </c>
      <c r="P39" s="221">
        <v>2.67</v>
      </c>
      <c r="Q39" s="224">
        <v>2.67</v>
      </c>
    </row>
    <row r="40" spans="2:17" ht="35" thickBot="1" x14ac:dyDescent="0.25">
      <c r="B40" s="202" t="s">
        <v>45</v>
      </c>
      <c r="C40" s="411">
        <f>AVERAGE(C39:E39)</f>
        <v>2.1666666666666661</v>
      </c>
      <c r="D40" s="412"/>
      <c r="E40" s="413"/>
      <c r="F40" s="414">
        <f>AVERAGE(F39:H39)</f>
        <v>2.5150000000000001</v>
      </c>
      <c r="G40" s="415"/>
      <c r="H40" s="416"/>
      <c r="K40" s="210" t="s">
        <v>44</v>
      </c>
      <c r="L40" s="225">
        <v>2.21</v>
      </c>
      <c r="M40" s="225">
        <v>2</v>
      </c>
      <c r="N40" s="225">
        <v>2.29</v>
      </c>
      <c r="O40" s="225">
        <v>2.34</v>
      </c>
      <c r="P40" s="225">
        <v>2.79</v>
      </c>
      <c r="Q40" s="226">
        <v>2.42</v>
      </c>
    </row>
    <row r="41" spans="2:17" ht="52" thickBot="1" x14ac:dyDescent="0.25">
      <c r="B41" s="155" t="s">
        <v>61</v>
      </c>
      <c r="C41" s="423">
        <f>AVERAGE(C40:H40)</f>
        <v>2.3408333333333333</v>
      </c>
      <c r="D41" s="423"/>
      <c r="E41" s="423"/>
      <c r="F41" s="424"/>
      <c r="G41" s="424"/>
      <c r="H41" s="425"/>
      <c r="K41" s="210" t="s">
        <v>45</v>
      </c>
      <c r="L41" s="394">
        <v>2.17</v>
      </c>
      <c r="M41" s="395"/>
      <c r="N41" s="396"/>
      <c r="O41" s="394">
        <v>2.52</v>
      </c>
      <c r="P41" s="395"/>
      <c r="Q41" s="395"/>
    </row>
    <row r="42" spans="2:17" ht="52" thickBot="1" x14ac:dyDescent="0.25">
      <c r="B42" s="201"/>
      <c r="C42" s="426"/>
      <c r="D42" s="426"/>
      <c r="E42" s="426"/>
      <c r="F42" s="426"/>
      <c r="G42" s="426"/>
      <c r="H42" s="427"/>
      <c r="K42" s="210" t="s">
        <v>61</v>
      </c>
      <c r="L42" s="397">
        <v>2.34</v>
      </c>
      <c r="M42" s="398"/>
      <c r="N42" s="398"/>
      <c r="O42" s="398"/>
      <c r="P42" s="398"/>
      <c r="Q42" s="398"/>
    </row>
    <row r="43" spans="2:17" ht="17" thickBot="1" x14ac:dyDescent="0.25">
      <c r="B43" s="405" t="s">
        <v>35</v>
      </c>
      <c r="C43" s="417" t="s">
        <v>51</v>
      </c>
      <c r="D43" s="418"/>
      <c r="E43" s="419"/>
      <c r="F43" s="420" t="s">
        <v>73</v>
      </c>
      <c r="G43" s="421"/>
      <c r="H43" s="422"/>
      <c r="K43" s="399" t="s">
        <v>35</v>
      </c>
      <c r="L43" s="402" t="s">
        <v>51</v>
      </c>
      <c r="M43" s="403"/>
      <c r="N43" s="404"/>
      <c r="O43" s="402" t="s">
        <v>73</v>
      </c>
      <c r="P43" s="403"/>
      <c r="Q43" s="403"/>
    </row>
    <row r="44" spans="2:17" ht="34" x14ac:dyDescent="0.2">
      <c r="B44" s="406"/>
      <c r="C44" s="206" t="s">
        <v>39</v>
      </c>
      <c r="D44" s="148" t="s">
        <v>40</v>
      </c>
      <c r="E44" s="149" t="s">
        <v>41</v>
      </c>
      <c r="F44" s="203" t="s">
        <v>39</v>
      </c>
      <c r="G44" s="148" t="s">
        <v>40</v>
      </c>
      <c r="H44" s="149" t="s">
        <v>41</v>
      </c>
      <c r="K44" s="400"/>
      <c r="L44" s="390" t="s">
        <v>39</v>
      </c>
      <c r="M44" s="209" t="s">
        <v>29</v>
      </c>
      <c r="N44" s="390" t="s">
        <v>41</v>
      </c>
      <c r="O44" s="390" t="s">
        <v>39</v>
      </c>
      <c r="P44" s="209" t="s">
        <v>29</v>
      </c>
      <c r="Q44" s="392" t="s">
        <v>41</v>
      </c>
    </row>
    <row r="45" spans="2:17" ht="18" thickBot="1" x14ac:dyDescent="0.25">
      <c r="B45" s="202" t="s">
        <v>10</v>
      </c>
      <c r="C45" s="146">
        <v>2.5</v>
      </c>
      <c r="D45" s="147">
        <v>1.83</v>
      </c>
      <c r="E45" s="207">
        <v>2</v>
      </c>
      <c r="F45" s="204">
        <v>3</v>
      </c>
      <c r="G45" s="151">
        <v>2.67</v>
      </c>
      <c r="H45" s="152">
        <v>2.67</v>
      </c>
      <c r="K45" s="401"/>
      <c r="L45" s="391"/>
      <c r="M45" s="210" t="s">
        <v>76</v>
      </c>
      <c r="N45" s="391"/>
      <c r="O45" s="391"/>
      <c r="P45" s="210" t="s">
        <v>76</v>
      </c>
      <c r="Q45" s="393"/>
    </row>
    <row r="46" spans="2:17" ht="35" thickBot="1" x14ac:dyDescent="0.25">
      <c r="B46" s="202" t="s">
        <v>14</v>
      </c>
      <c r="C46" s="146">
        <v>2.33</v>
      </c>
      <c r="D46" s="147">
        <v>2.5</v>
      </c>
      <c r="E46" s="207">
        <v>2.33</v>
      </c>
      <c r="F46" s="204">
        <v>2.83</v>
      </c>
      <c r="G46" s="151">
        <v>3</v>
      </c>
      <c r="H46" s="152">
        <v>2.17</v>
      </c>
      <c r="K46" s="210" t="s">
        <v>10</v>
      </c>
      <c r="L46" s="227">
        <v>2.5</v>
      </c>
      <c r="M46" s="228">
        <v>1.83</v>
      </c>
      <c r="N46" s="229">
        <v>2</v>
      </c>
      <c r="O46" s="219">
        <v>3</v>
      </c>
      <c r="P46" s="230">
        <v>2.67</v>
      </c>
      <c r="Q46" s="231">
        <v>2.67</v>
      </c>
    </row>
    <row r="47" spans="2:17" ht="35" thickBot="1" x14ac:dyDescent="0.25">
      <c r="B47" s="202" t="s">
        <v>42</v>
      </c>
      <c r="C47" s="146">
        <v>1.83</v>
      </c>
      <c r="D47" s="147">
        <v>2</v>
      </c>
      <c r="E47" s="207">
        <v>1.33</v>
      </c>
      <c r="F47" s="204">
        <v>2.83</v>
      </c>
      <c r="G47" s="151">
        <v>3</v>
      </c>
      <c r="H47" s="152">
        <v>2</v>
      </c>
      <c r="K47" s="210" t="s">
        <v>14</v>
      </c>
      <c r="L47" s="232">
        <v>2.33</v>
      </c>
      <c r="M47" s="227">
        <v>2.5</v>
      </c>
      <c r="N47" s="232">
        <v>2.33</v>
      </c>
      <c r="O47" s="233">
        <v>2.83</v>
      </c>
      <c r="P47" s="219">
        <v>3</v>
      </c>
      <c r="Q47" s="234">
        <v>2.17</v>
      </c>
    </row>
    <row r="48" spans="2:17" ht="52" thickBot="1" x14ac:dyDescent="0.25">
      <c r="B48" s="202" t="s">
        <v>43</v>
      </c>
      <c r="C48" s="146">
        <v>2.17</v>
      </c>
      <c r="D48" s="147">
        <v>2.17</v>
      </c>
      <c r="E48" s="207">
        <v>1.83</v>
      </c>
      <c r="F48" s="204">
        <v>3</v>
      </c>
      <c r="G48" s="151">
        <v>3</v>
      </c>
      <c r="H48" s="152">
        <v>2</v>
      </c>
      <c r="K48" s="210" t="s">
        <v>42</v>
      </c>
      <c r="L48" s="228">
        <v>1.83</v>
      </c>
      <c r="M48" s="229">
        <v>2</v>
      </c>
      <c r="N48" s="235">
        <v>1.33</v>
      </c>
      <c r="O48" s="233">
        <v>2.83</v>
      </c>
      <c r="P48" s="219">
        <v>3</v>
      </c>
      <c r="Q48" s="236">
        <v>2</v>
      </c>
    </row>
    <row r="49" spans="2:17" ht="52" thickBot="1" x14ac:dyDescent="0.25">
      <c r="B49" s="202" t="s">
        <v>44</v>
      </c>
      <c r="C49" s="208">
        <f>AVERAGE(C45:C48)</f>
        <v>2.2075</v>
      </c>
      <c r="D49" s="153">
        <f t="shared" ref="D49" si="13">AVERAGE(D45:D48)</f>
        <v>2.125</v>
      </c>
      <c r="E49" s="154">
        <f>AVERAGE(E45:E48)</f>
        <v>1.8725000000000001</v>
      </c>
      <c r="F49" s="205">
        <f>AVERAGE(F45:F48)</f>
        <v>2.915</v>
      </c>
      <c r="G49" s="153">
        <f t="shared" ref="G49" si="14">AVERAGE(G45:G48)</f>
        <v>2.9175</v>
      </c>
      <c r="H49" s="154">
        <f t="shared" ref="H49" si="15">AVERAGE(H45:H48)</f>
        <v>2.21</v>
      </c>
      <c r="K49" s="210" t="s">
        <v>77</v>
      </c>
      <c r="L49" s="237">
        <v>2.17</v>
      </c>
      <c r="M49" s="237">
        <v>2.17</v>
      </c>
      <c r="N49" s="228">
        <v>1.83</v>
      </c>
      <c r="O49" s="219">
        <v>3</v>
      </c>
      <c r="P49" s="219">
        <v>3</v>
      </c>
      <c r="Q49" s="236">
        <v>2</v>
      </c>
    </row>
    <row r="50" spans="2:17" ht="35" thickBot="1" x14ac:dyDescent="0.25">
      <c r="B50" s="202" t="s">
        <v>45</v>
      </c>
      <c r="C50" s="411">
        <f>AVERAGE(C49:E49)</f>
        <v>2.0683333333333334</v>
      </c>
      <c r="D50" s="412"/>
      <c r="E50" s="413"/>
      <c r="F50" s="414">
        <f>AVERAGE(F49:H49)</f>
        <v>2.6808333333333336</v>
      </c>
      <c r="G50" s="415"/>
      <c r="H50" s="416"/>
      <c r="K50" s="210" t="s">
        <v>44</v>
      </c>
      <c r="L50" s="225">
        <v>2.21</v>
      </c>
      <c r="M50" s="225">
        <v>2.13</v>
      </c>
      <c r="N50" s="225">
        <v>1.87</v>
      </c>
      <c r="O50" s="225">
        <v>2.92</v>
      </c>
      <c r="P50" s="225">
        <v>2.92</v>
      </c>
      <c r="Q50" s="226">
        <v>2.21</v>
      </c>
    </row>
    <row r="51" spans="2:17" ht="52" thickBot="1" x14ac:dyDescent="0.25">
      <c r="B51" s="155" t="s">
        <v>61</v>
      </c>
      <c r="C51" s="423">
        <f>AVERAGE(C50:H50)</f>
        <v>2.3745833333333337</v>
      </c>
      <c r="D51" s="423"/>
      <c r="E51" s="423"/>
      <c r="F51" s="424"/>
      <c r="G51" s="424"/>
      <c r="H51" s="425"/>
      <c r="K51" s="210" t="s">
        <v>45</v>
      </c>
      <c r="L51" s="394">
        <v>2.0699999999999998</v>
      </c>
      <c r="M51" s="395"/>
      <c r="N51" s="396"/>
      <c r="O51" s="394">
        <v>2.68</v>
      </c>
      <c r="P51" s="395"/>
      <c r="Q51" s="395"/>
    </row>
    <row r="52" spans="2:17" ht="52" thickBot="1" x14ac:dyDescent="0.25">
      <c r="B52" s="201"/>
      <c r="C52" s="426"/>
      <c r="D52" s="426"/>
      <c r="E52" s="426"/>
      <c r="F52" s="426"/>
      <c r="G52" s="426"/>
      <c r="H52" s="427"/>
      <c r="K52" s="210" t="s">
        <v>61</v>
      </c>
      <c r="L52" s="397">
        <v>2.37</v>
      </c>
      <c r="M52" s="398"/>
      <c r="N52" s="398"/>
      <c r="O52" s="398"/>
      <c r="P52" s="398"/>
      <c r="Q52" s="398"/>
    </row>
    <row r="53" spans="2:17" ht="17" thickBot="1" x14ac:dyDescent="0.25">
      <c r="B53" s="405" t="s">
        <v>36</v>
      </c>
      <c r="C53" s="417" t="s">
        <v>51</v>
      </c>
      <c r="D53" s="418"/>
      <c r="E53" s="419"/>
      <c r="F53" s="420" t="s">
        <v>73</v>
      </c>
      <c r="G53" s="421"/>
      <c r="H53" s="422"/>
      <c r="K53" s="399" t="s">
        <v>36</v>
      </c>
      <c r="L53" s="402" t="s">
        <v>51</v>
      </c>
      <c r="M53" s="403"/>
      <c r="N53" s="404"/>
      <c r="O53" s="402" t="s">
        <v>73</v>
      </c>
      <c r="P53" s="403"/>
      <c r="Q53" s="403"/>
    </row>
    <row r="54" spans="2:17" ht="34" x14ac:dyDescent="0.2">
      <c r="B54" s="406"/>
      <c r="C54" s="206" t="s">
        <v>39</v>
      </c>
      <c r="D54" s="148" t="s">
        <v>40</v>
      </c>
      <c r="E54" s="149" t="s">
        <v>41</v>
      </c>
      <c r="F54" s="203" t="s">
        <v>39</v>
      </c>
      <c r="G54" s="148" t="s">
        <v>40</v>
      </c>
      <c r="H54" s="149" t="s">
        <v>41</v>
      </c>
      <c r="K54" s="400"/>
      <c r="L54" s="390" t="s">
        <v>39</v>
      </c>
      <c r="M54" s="209" t="s">
        <v>29</v>
      </c>
      <c r="N54" s="390" t="s">
        <v>41</v>
      </c>
      <c r="O54" s="390" t="s">
        <v>39</v>
      </c>
      <c r="P54" s="209" t="s">
        <v>29</v>
      </c>
      <c r="Q54" s="392" t="s">
        <v>41</v>
      </c>
    </row>
    <row r="55" spans="2:17" ht="18" thickBot="1" x14ac:dyDescent="0.25">
      <c r="B55" s="202" t="s">
        <v>10</v>
      </c>
      <c r="C55" s="146">
        <v>3</v>
      </c>
      <c r="D55" s="147">
        <v>2.83</v>
      </c>
      <c r="E55" s="207">
        <v>2.83</v>
      </c>
      <c r="F55" s="204">
        <v>3</v>
      </c>
      <c r="G55" s="151">
        <v>3</v>
      </c>
      <c r="H55" s="152">
        <v>2.83</v>
      </c>
      <c r="K55" s="401"/>
      <c r="L55" s="391"/>
      <c r="M55" s="210" t="s">
        <v>76</v>
      </c>
      <c r="N55" s="391"/>
      <c r="O55" s="391"/>
      <c r="P55" s="210" t="s">
        <v>76</v>
      </c>
      <c r="Q55" s="393"/>
    </row>
    <row r="56" spans="2:17" ht="35" thickBot="1" x14ac:dyDescent="0.25">
      <c r="B56" s="202" t="s">
        <v>14</v>
      </c>
      <c r="C56" s="146">
        <v>3</v>
      </c>
      <c r="D56" s="147">
        <v>1.67</v>
      </c>
      <c r="E56" s="207">
        <v>3</v>
      </c>
      <c r="F56" s="204">
        <v>3</v>
      </c>
      <c r="G56" s="151">
        <v>3</v>
      </c>
      <c r="H56" s="152">
        <v>3</v>
      </c>
      <c r="K56" s="210" t="s">
        <v>10</v>
      </c>
      <c r="L56" s="219">
        <v>3</v>
      </c>
      <c r="M56" s="232">
        <v>2.83</v>
      </c>
      <c r="N56" s="232">
        <v>2.83</v>
      </c>
      <c r="O56" s="219">
        <v>3</v>
      </c>
      <c r="P56" s="219">
        <v>3</v>
      </c>
      <c r="Q56" s="238">
        <v>2.83</v>
      </c>
    </row>
    <row r="57" spans="2:17" ht="35" thickBot="1" x14ac:dyDescent="0.25">
      <c r="B57" s="202" t="s">
        <v>42</v>
      </c>
      <c r="C57" s="146">
        <v>2.67</v>
      </c>
      <c r="D57" s="147">
        <v>1.5</v>
      </c>
      <c r="E57" s="207">
        <v>2.17</v>
      </c>
      <c r="F57" s="204">
        <v>3</v>
      </c>
      <c r="G57" s="151">
        <v>3</v>
      </c>
      <c r="H57" s="152">
        <v>3</v>
      </c>
      <c r="K57" s="210" t="s">
        <v>14</v>
      </c>
      <c r="L57" s="219">
        <v>3</v>
      </c>
      <c r="M57" s="239">
        <v>1.67</v>
      </c>
      <c r="N57" s="219">
        <v>3</v>
      </c>
      <c r="O57" s="219">
        <v>3</v>
      </c>
      <c r="P57" s="219">
        <v>3</v>
      </c>
      <c r="Q57" s="215">
        <v>3</v>
      </c>
    </row>
    <row r="58" spans="2:17" ht="52" thickBot="1" x14ac:dyDescent="0.25">
      <c r="B58" s="202" t="s">
        <v>43</v>
      </c>
      <c r="C58" s="146">
        <v>2</v>
      </c>
      <c r="D58" s="147">
        <v>1.33</v>
      </c>
      <c r="E58" s="207">
        <v>1.17</v>
      </c>
      <c r="F58" s="204">
        <v>2</v>
      </c>
      <c r="G58" s="151">
        <v>2.67</v>
      </c>
      <c r="H58" s="152">
        <v>2.83</v>
      </c>
      <c r="K58" s="210" t="s">
        <v>42</v>
      </c>
      <c r="L58" s="240">
        <v>2.67</v>
      </c>
      <c r="M58" s="241">
        <v>1.5</v>
      </c>
      <c r="N58" s="242">
        <v>2.17</v>
      </c>
      <c r="O58" s="219">
        <v>3</v>
      </c>
      <c r="P58" s="219">
        <v>3</v>
      </c>
      <c r="Q58" s="215">
        <v>3</v>
      </c>
    </row>
    <row r="59" spans="2:17" ht="52" thickBot="1" x14ac:dyDescent="0.25">
      <c r="B59" s="202" t="s">
        <v>44</v>
      </c>
      <c r="C59" s="208">
        <f>AVERAGE(C55:C58)</f>
        <v>2.6675</v>
      </c>
      <c r="D59" s="153">
        <f t="shared" ref="D59" si="16">AVERAGE(D55:D58)</f>
        <v>1.8325</v>
      </c>
      <c r="E59" s="154">
        <f t="shared" ref="E59" si="17">AVERAGE(E55:E58)</f>
        <v>2.2925</v>
      </c>
      <c r="F59" s="205">
        <f>AVERAGE(F55:F58)</f>
        <v>2.75</v>
      </c>
      <c r="G59" s="153">
        <f t="shared" ref="G59" si="18">AVERAGE(G55:G58)</f>
        <v>2.9175</v>
      </c>
      <c r="H59" s="154">
        <f t="shared" ref="H59" si="19">AVERAGE(H55:H58)</f>
        <v>2.915</v>
      </c>
      <c r="K59" s="210" t="s">
        <v>77</v>
      </c>
      <c r="L59" s="243">
        <v>2</v>
      </c>
      <c r="M59" s="244">
        <v>1.33</v>
      </c>
      <c r="N59" s="245">
        <v>1.17</v>
      </c>
      <c r="O59" s="243">
        <v>2</v>
      </c>
      <c r="P59" s="240">
        <v>2.67</v>
      </c>
      <c r="Q59" s="238">
        <v>2.83</v>
      </c>
    </row>
    <row r="60" spans="2:17" ht="35" thickBot="1" x14ac:dyDescent="0.25">
      <c r="B60" s="202" t="s">
        <v>45</v>
      </c>
      <c r="C60" s="411">
        <f>AVERAGE(C59:E59)</f>
        <v>2.2641666666666667</v>
      </c>
      <c r="D60" s="412"/>
      <c r="E60" s="413"/>
      <c r="F60" s="414">
        <f>AVERAGE(F59:H59)</f>
        <v>2.8608333333333333</v>
      </c>
      <c r="G60" s="415"/>
      <c r="H60" s="416"/>
      <c r="K60" s="210" t="s">
        <v>44</v>
      </c>
      <c r="L60" s="225">
        <v>2.67</v>
      </c>
      <c r="M60" s="225">
        <v>1.83</v>
      </c>
      <c r="N60" s="225">
        <v>2.29</v>
      </c>
      <c r="O60" s="225">
        <v>2.75</v>
      </c>
      <c r="P60" s="225">
        <v>2.92</v>
      </c>
      <c r="Q60" s="226">
        <v>2.92</v>
      </c>
    </row>
    <row r="61" spans="2:17" ht="52" thickBot="1" x14ac:dyDescent="0.25">
      <c r="B61" s="155" t="s">
        <v>61</v>
      </c>
      <c r="C61" s="423">
        <f>AVERAGE(C60:H60)</f>
        <v>2.5625</v>
      </c>
      <c r="D61" s="423"/>
      <c r="E61" s="423"/>
      <c r="F61" s="424"/>
      <c r="G61" s="424"/>
      <c r="H61" s="425"/>
      <c r="K61" s="210" t="s">
        <v>45</v>
      </c>
      <c r="L61" s="394">
        <v>2.2599999999999998</v>
      </c>
      <c r="M61" s="395"/>
      <c r="N61" s="396"/>
      <c r="O61" s="394">
        <v>2.86</v>
      </c>
      <c r="P61" s="395"/>
      <c r="Q61" s="395"/>
    </row>
    <row r="62" spans="2:17" ht="52" thickBot="1" x14ac:dyDescent="0.25">
      <c r="B62" s="201"/>
      <c r="C62" s="426"/>
      <c r="D62" s="426"/>
      <c r="E62" s="426"/>
      <c r="F62" s="426"/>
      <c r="G62" s="426"/>
      <c r="H62" s="427"/>
      <c r="K62" s="210" t="s">
        <v>61</v>
      </c>
      <c r="L62" s="397">
        <v>2.56</v>
      </c>
      <c r="M62" s="398"/>
      <c r="N62" s="398"/>
      <c r="O62" s="398"/>
      <c r="P62" s="398"/>
      <c r="Q62" s="398"/>
    </row>
    <row r="63" spans="2:17" ht="17" thickBot="1" x14ac:dyDescent="0.25">
      <c r="B63" s="405" t="s">
        <v>37</v>
      </c>
      <c r="C63" s="417" t="s">
        <v>51</v>
      </c>
      <c r="D63" s="418"/>
      <c r="E63" s="419"/>
      <c r="F63" s="420" t="s">
        <v>73</v>
      </c>
      <c r="G63" s="421"/>
      <c r="H63" s="422"/>
      <c r="K63" s="399" t="s">
        <v>37</v>
      </c>
      <c r="L63" s="402" t="s">
        <v>51</v>
      </c>
      <c r="M63" s="403"/>
      <c r="N63" s="404"/>
      <c r="O63" s="402" t="s">
        <v>73</v>
      </c>
      <c r="P63" s="403"/>
      <c r="Q63" s="403"/>
    </row>
    <row r="64" spans="2:17" ht="34" x14ac:dyDescent="0.2">
      <c r="B64" s="406"/>
      <c r="C64" s="206" t="s">
        <v>39</v>
      </c>
      <c r="D64" s="148" t="s">
        <v>40</v>
      </c>
      <c r="E64" s="149" t="s">
        <v>41</v>
      </c>
      <c r="F64" s="203" t="s">
        <v>39</v>
      </c>
      <c r="G64" s="148" t="s">
        <v>40</v>
      </c>
      <c r="H64" s="149" t="s">
        <v>41</v>
      </c>
      <c r="K64" s="400"/>
      <c r="L64" s="390" t="s">
        <v>39</v>
      </c>
      <c r="M64" s="209" t="s">
        <v>29</v>
      </c>
      <c r="N64" s="390" t="s">
        <v>41</v>
      </c>
      <c r="O64" s="390" t="s">
        <v>39</v>
      </c>
      <c r="P64" s="209" t="s">
        <v>29</v>
      </c>
      <c r="Q64" s="392" t="s">
        <v>41</v>
      </c>
    </row>
    <row r="65" spans="2:17" ht="18" thickBot="1" x14ac:dyDescent="0.25">
      <c r="B65" s="202" t="s">
        <v>10</v>
      </c>
      <c r="C65" s="146">
        <v>2</v>
      </c>
      <c r="D65" s="147">
        <v>2</v>
      </c>
      <c r="E65" s="207">
        <v>1.67</v>
      </c>
      <c r="F65" s="204">
        <v>2.5</v>
      </c>
      <c r="G65" s="151">
        <v>1.67</v>
      </c>
      <c r="H65" s="152">
        <v>1.67</v>
      </c>
      <c r="K65" s="401"/>
      <c r="L65" s="391"/>
      <c r="M65" s="210" t="s">
        <v>76</v>
      </c>
      <c r="N65" s="391"/>
      <c r="O65" s="391"/>
      <c r="P65" s="210" t="s">
        <v>76</v>
      </c>
      <c r="Q65" s="393"/>
    </row>
    <row r="66" spans="2:17" ht="35" thickBot="1" x14ac:dyDescent="0.25">
      <c r="B66" s="202" t="s">
        <v>14</v>
      </c>
      <c r="C66" s="146">
        <v>2.5</v>
      </c>
      <c r="D66" s="147">
        <v>1.5</v>
      </c>
      <c r="E66" s="207">
        <v>2.17</v>
      </c>
      <c r="F66" s="204">
        <v>2.67</v>
      </c>
      <c r="G66" s="151">
        <v>2.5</v>
      </c>
      <c r="H66" s="152">
        <v>2.17</v>
      </c>
      <c r="K66" s="210" t="s">
        <v>10</v>
      </c>
      <c r="L66" s="246">
        <v>2</v>
      </c>
      <c r="M66" s="246">
        <v>2</v>
      </c>
      <c r="N66" s="247">
        <v>1.67</v>
      </c>
      <c r="O66" s="248">
        <v>2.5</v>
      </c>
      <c r="P66" s="247">
        <v>1.67</v>
      </c>
      <c r="Q66" s="249">
        <v>1.67</v>
      </c>
    </row>
    <row r="67" spans="2:17" ht="35" thickBot="1" x14ac:dyDescent="0.25">
      <c r="B67" s="202" t="s">
        <v>42</v>
      </c>
      <c r="C67" s="146">
        <v>2</v>
      </c>
      <c r="D67" s="147">
        <v>2</v>
      </c>
      <c r="E67" s="207">
        <v>2.17</v>
      </c>
      <c r="F67" s="204">
        <v>2.5</v>
      </c>
      <c r="G67" s="151">
        <v>1.83</v>
      </c>
      <c r="H67" s="152">
        <v>2.5</v>
      </c>
      <c r="K67" s="210" t="s">
        <v>14</v>
      </c>
      <c r="L67" s="248">
        <v>2.5</v>
      </c>
      <c r="M67" s="250">
        <v>1.5</v>
      </c>
      <c r="N67" s="251">
        <v>2.17</v>
      </c>
      <c r="O67" s="252">
        <v>2.67</v>
      </c>
      <c r="P67" s="248">
        <v>2.5</v>
      </c>
      <c r="Q67" s="253">
        <v>2.17</v>
      </c>
    </row>
    <row r="68" spans="2:17" ht="52" thickBot="1" x14ac:dyDescent="0.25">
      <c r="B68" s="202" t="s">
        <v>43</v>
      </c>
      <c r="C68" s="146">
        <v>2</v>
      </c>
      <c r="D68" s="147">
        <v>1.17</v>
      </c>
      <c r="E68" s="207">
        <v>2.5</v>
      </c>
      <c r="F68" s="204">
        <v>3</v>
      </c>
      <c r="G68" s="151">
        <v>1.33</v>
      </c>
      <c r="H68" s="152">
        <v>2.33</v>
      </c>
      <c r="K68" s="210" t="s">
        <v>42</v>
      </c>
      <c r="L68" s="246">
        <v>2</v>
      </c>
      <c r="M68" s="246">
        <v>2</v>
      </c>
      <c r="N68" s="251">
        <v>2.17</v>
      </c>
      <c r="O68" s="248">
        <v>2.5</v>
      </c>
      <c r="P68" s="254">
        <v>1.83</v>
      </c>
      <c r="Q68" s="255">
        <v>2.5</v>
      </c>
    </row>
    <row r="69" spans="2:17" ht="52" thickBot="1" x14ac:dyDescent="0.25">
      <c r="B69" s="202" t="s">
        <v>44</v>
      </c>
      <c r="C69" s="208">
        <f>AVERAGE(C65:C68)</f>
        <v>2.125</v>
      </c>
      <c r="D69" s="153">
        <f t="shared" ref="D69" si="20">AVERAGE(D65:D68)</f>
        <v>1.6675</v>
      </c>
      <c r="E69" s="154">
        <f t="shared" ref="E69" si="21">AVERAGE(E65:E68)</f>
        <v>2.1274999999999999</v>
      </c>
      <c r="F69" s="205">
        <f>AVERAGE(F65:F68)</f>
        <v>2.6675</v>
      </c>
      <c r="G69" s="153">
        <f t="shared" ref="G69" si="22">AVERAGE(G65:G68)</f>
        <v>1.8325</v>
      </c>
      <c r="H69" s="154">
        <f t="shared" ref="H69" si="23">AVERAGE(H65:H68)</f>
        <v>2.1675</v>
      </c>
      <c r="K69" s="210" t="s">
        <v>77</v>
      </c>
      <c r="L69" s="246">
        <v>2</v>
      </c>
      <c r="M69" s="256">
        <v>1.17</v>
      </c>
      <c r="N69" s="248">
        <v>2.5</v>
      </c>
      <c r="O69" s="219">
        <v>3</v>
      </c>
      <c r="P69" s="257">
        <v>1.33</v>
      </c>
      <c r="Q69" s="258">
        <v>2.33</v>
      </c>
    </row>
    <row r="70" spans="2:17" ht="35" thickBot="1" x14ac:dyDescent="0.25">
      <c r="B70" s="202" t="s">
        <v>45</v>
      </c>
      <c r="C70" s="411">
        <f>AVERAGE(C69:E69)</f>
        <v>1.9733333333333334</v>
      </c>
      <c r="D70" s="412"/>
      <c r="E70" s="413"/>
      <c r="F70" s="414">
        <f>AVERAGE(F69:H69)</f>
        <v>2.2225000000000001</v>
      </c>
      <c r="G70" s="415"/>
      <c r="H70" s="416"/>
      <c r="K70" s="210" t="s">
        <v>44</v>
      </c>
      <c r="L70" s="225">
        <v>2.13</v>
      </c>
      <c r="M70" s="225">
        <v>1.67</v>
      </c>
      <c r="N70" s="225">
        <v>2.13</v>
      </c>
      <c r="O70" s="225">
        <v>2.67</v>
      </c>
      <c r="P70" s="225">
        <v>1.83</v>
      </c>
      <c r="Q70" s="226">
        <v>2.17</v>
      </c>
    </row>
    <row r="71" spans="2:17" ht="52" thickBot="1" x14ac:dyDescent="0.25">
      <c r="B71" s="155" t="s">
        <v>61</v>
      </c>
      <c r="C71" s="423">
        <f>AVERAGE(C70:H70)</f>
        <v>2.0979166666666669</v>
      </c>
      <c r="D71" s="423"/>
      <c r="E71" s="423"/>
      <c r="F71" s="424"/>
      <c r="G71" s="424"/>
      <c r="H71" s="425"/>
      <c r="K71" s="210" t="s">
        <v>45</v>
      </c>
      <c r="L71" s="394">
        <v>1.97</v>
      </c>
      <c r="M71" s="395"/>
      <c r="N71" s="396"/>
      <c r="O71" s="394">
        <v>2.2200000000000002</v>
      </c>
      <c r="P71" s="395"/>
      <c r="Q71" s="395"/>
    </row>
    <row r="72" spans="2:17" ht="52" thickBot="1" x14ac:dyDescent="0.25">
      <c r="B72" s="201"/>
      <c r="C72" s="426"/>
      <c r="D72" s="426"/>
      <c r="E72" s="426"/>
      <c r="F72" s="426"/>
      <c r="G72" s="426"/>
      <c r="H72" s="427"/>
      <c r="K72" s="210" t="s">
        <v>61</v>
      </c>
      <c r="L72" s="397">
        <v>2.1</v>
      </c>
      <c r="M72" s="398"/>
      <c r="N72" s="398"/>
      <c r="O72" s="398"/>
      <c r="P72" s="398"/>
      <c r="Q72" s="398"/>
    </row>
    <row r="73" spans="2:17" ht="17" thickBot="1" x14ac:dyDescent="0.25">
      <c r="B73" s="407" t="s">
        <v>38</v>
      </c>
      <c r="C73" s="417" t="s">
        <v>51</v>
      </c>
      <c r="D73" s="418"/>
      <c r="E73" s="419"/>
      <c r="F73" s="420" t="s">
        <v>73</v>
      </c>
      <c r="G73" s="421"/>
      <c r="H73" s="422"/>
      <c r="K73" s="399" t="s">
        <v>38</v>
      </c>
      <c r="L73" s="402" t="s">
        <v>51</v>
      </c>
      <c r="M73" s="403"/>
      <c r="N73" s="404"/>
      <c r="O73" s="402" t="s">
        <v>73</v>
      </c>
      <c r="P73" s="403"/>
      <c r="Q73" s="403"/>
    </row>
    <row r="74" spans="2:17" ht="34" x14ac:dyDescent="0.2">
      <c r="B74" s="408"/>
      <c r="C74" s="206" t="s">
        <v>39</v>
      </c>
      <c r="D74" s="148" t="s">
        <v>40</v>
      </c>
      <c r="E74" s="149" t="s">
        <v>41</v>
      </c>
      <c r="F74" s="203" t="s">
        <v>39</v>
      </c>
      <c r="G74" s="148" t="s">
        <v>40</v>
      </c>
      <c r="H74" s="149" t="s">
        <v>41</v>
      </c>
      <c r="K74" s="400"/>
      <c r="L74" s="390" t="s">
        <v>39</v>
      </c>
      <c r="M74" s="209" t="s">
        <v>29</v>
      </c>
      <c r="N74" s="390" t="s">
        <v>41</v>
      </c>
      <c r="O74" s="390" t="s">
        <v>39</v>
      </c>
      <c r="P74" s="209" t="s">
        <v>29</v>
      </c>
      <c r="Q74" s="392" t="s">
        <v>41</v>
      </c>
    </row>
    <row r="75" spans="2:17" ht="16" customHeight="1" thickBot="1" x14ac:dyDescent="0.25">
      <c r="B75" s="202" t="s">
        <v>10</v>
      </c>
      <c r="C75" s="146">
        <v>2.5</v>
      </c>
      <c r="D75" s="147">
        <v>1.67</v>
      </c>
      <c r="E75" s="207">
        <v>2</v>
      </c>
      <c r="F75" s="204">
        <v>3</v>
      </c>
      <c r="G75" s="151">
        <v>2.17</v>
      </c>
      <c r="H75" s="152">
        <v>3</v>
      </c>
      <c r="K75" s="401"/>
      <c r="L75" s="391"/>
      <c r="M75" s="210" t="s">
        <v>76</v>
      </c>
      <c r="N75" s="391"/>
      <c r="O75" s="391"/>
      <c r="P75" s="210" t="s">
        <v>76</v>
      </c>
      <c r="Q75" s="393"/>
    </row>
    <row r="76" spans="2:17" ht="35" thickBot="1" x14ac:dyDescent="0.25">
      <c r="B76" s="202" t="s">
        <v>14</v>
      </c>
      <c r="C76" s="146">
        <v>1.83</v>
      </c>
      <c r="D76" s="147">
        <v>2</v>
      </c>
      <c r="E76" s="207">
        <v>2.33</v>
      </c>
      <c r="F76" s="204">
        <v>2.67</v>
      </c>
      <c r="G76" s="151">
        <v>2.83</v>
      </c>
      <c r="H76" s="152">
        <v>2.83</v>
      </c>
      <c r="K76" s="210" t="s">
        <v>10</v>
      </c>
      <c r="L76" s="227">
        <v>2.5</v>
      </c>
      <c r="M76" s="259">
        <v>1.67</v>
      </c>
      <c r="N76" s="229">
        <v>2</v>
      </c>
      <c r="O76" s="219">
        <v>3</v>
      </c>
      <c r="P76" s="237">
        <v>2.17</v>
      </c>
      <c r="Q76" s="215">
        <v>3</v>
      </c>
    </row>
    <row r="77" spans="2:17" ht="35" thickBot="1" x14ac:dyDescent="0.25">
      <c r="B77" s="202" t="s">
        <v>42</v>
      </c>
      <c r="C77" s="146">
        <v>2.17</v>
      </c>
      <c r="D77" s="147">
        <v>1.5</v>
      </c>
      <c r="E77" s="207">
        <v>1.67</v>
      </c>
      <c r="F77" s="204">
        <v>2.67</v>
      </c>
      <c r="G77" s="151">
        <v>2.17</v>
      </c>
      <c r="H77" s="152">
        <v>2.83</v>
      </c>
      <c r="K77" s="210" t="s">
        <v>14</v>
      </c>
      <c r="L77" s="228">
        <v>1.83</v>
      </c>
      <c r="M77" s="229">
        <v>2</v>
      </c>
      <c r="N77" s="232">
        <v>2.33</v>
      </c>
      <c r="O77" s="230">
        <v>2.67</v>
      </c>
      <c r="P77" s="233">
        <v>2.83</v>
      </c>
      <c r="Q77" s="260">
        <v>2.83</v>
      </c>
    </row>
    <row r="78" spans="2:17" ht="52" thickBot="1" x14ac:dyDescent="0.25">
      <c r="B78" s="202" t="s">
        <v>43</v>
      </c>
      <c r="C78" s="146">
        <v>2.17</v>
      </c>
      <c r="D78" s="147">
        <v>1.83</v>
      </c>
      <c r="E78" s="207">
        <v>2.5</v>
      </c>
      <c r="F78" s="204">
        <v>3</v>
      </c>
      <c r="G78" s="151">
        <v>2.33</v>
      </c>
      <c r="H78" s="152">
        <v>3</v>
      </c>
      <c r="K78" s="210" t="s">
        <v>42</v>
      </c>
      <c r="L78" s="237">
        <v>2.17</v>
      </c>
      <c r="M78" s="261">
        <v>1.5</v>
      </c>
      <c r="N78" s="259">
        <v>1.67</v>
      </c>
      <c r="O78" s="230">
        <v>2.67</v>
      </c>
      <c r="P78" s="237">
        <v>2.17</v>
      </c>
      <c r="Q78" s="260">
        <v>2.83</v>
      </c>
    </row>
    <row r="79" spans="2:17" ht="52" thickBot="1" x14ac:dyDescent="0.25">
      <c r="B79" s="202" t="s">
        <v>44</v>
      </c>
      <c r="C79" s="208">
        <f>AVERAGE(C75:C78)</f>
        <v>2.1675</v>
      </c>
      <c r="D79" s="153">
        <f t="shared" ref="D79" si="24">AVERAGE(D75:D78)</f>
        <v>1.75</v>
      </c>
      <c r="E79" s="154">
        <f t="shared" ref="E79" si="25">AVERAGE(E75:E78)</f>
        <v>2.125</v>
      </c>
      <c r="F79" s="205">
        <f>AVERAGE(F75:F78)</f>
        <v>2.835</v>
      </c>
      <c r="G79" s="153">
        <f t="shared" ref="G79" si="26">AVERAGE(G75:G78)</f>
        <v>2.375</v>
      </c>
      <c r="H79" s="154">
        <f t="shared" ref="H79" si="27">AVERAGE(H75:H78)</f>
        <v>2.915</v>
      </c>
      <c r="K79" s="210" t="s">
        <v>77</v>
      </c>
      <c r="L79" s="237">
        <v>2.17</v>
      </c>
      <c r="M79" s="228">
        <v>1.83</v>
      </c>
      <c r="N79" s="227">
        <v>2.5</v>
      </c>
      <c r="O79" s="219">
        <v>3</v>
      </c>
      <c r="P79" s="232">
        <v>2.33</v>
      </c>
      <c r="Q79" s="215">
        <v>3</v>
      </c>
    </row>
    <row r="80" spans="2:17" ht="35" thickBot="1" x14ac:dyDescent="0.25">
      <c r="B80" s="202" t="s">
        <v>45</v>
      </c>
      <c r="C80" s="411">
        <f>AVERAGE(C79:E79)</f>
        <v>2.0141666666666667</v>
      </c>
      <c r="D80" s="412"/>
      <c r="E80" s="413"/>
      <c r="F80" s="414">
        <f>AVERAGE(F79:H79)</f>
        <v>2.7083333333333335</v>
      </c>
      <c r="G80" s="415"/>
      <c r="H80" s="416"/>
      <c r="K80" s="210" t="s">
        <v>44</v>
      </c>
      <c r="L80" s="225">
        <v>2.17</v>
      </c>
      <c r="M80" s="225">
        <v>1.75</v>
      </c>
      <c r="N80" s="225">
        <v>2.13</v>
      </c>
      <c r="O80" s="225">
        <v>2.84</v>
      </c>
      <c r="P80" s="225">
        <v>2.38</v>
      </c>
      <c r="Q80" s="226">
        <v>2.92</v>
      </c>
    </row>
    <row r="81" spans="2:17" ht="52" thickBot="1" x14ac:dyDescent="0.25">
      <c r="B81" s="155" t="s">
        <v>61</v>
      </c>
      <c r="C81" s="423">
        <f>AVERAGE(C80:H80)</f>
        <v>2.3612500000000001</v>
      </c>
      <c r="D81" s="423"/>
      <c r="E81" s="423"/>
      <c r="F81" s="424"/>
      <c r="G81" s="424"/>
      <c r="H81" s="425"/>
      <c r="K81" s="210" t="s">
        <v>45</v>
      </c>
      <c r="L81" s="394">
        <v>2.0099999999999998</v>
      </c>
      <c r="M81" s="395"/>
      <c r="N81" s="396"/>
      <c r="O81" s="394">
        <v>2.71</v>
      </c>
      <c r="P81" s="395"/>
      <c r="Q81" s="395"/>
    </row>
    <row r="82" spans="2:17" ht="51" x14ac:dyDescent="0.2">
      <c r="K82" s="209" t="s">
        <v>61</v>
      </c>
      <c r="L82" s="388">
        <v>2.36</v>
      </c>
      <c r="M82" s="389"/>
      <c r="N82" s="389"/>
      <c r="O82" s="389"/>
      <c r="P82" s="389"/>
      <c r="Q82" s="389"/>
    </row>
  </sheetData>
  <mergeCells count="116">
    <mergeCell ref="C7:H7"/>
    <mergeCell ref="I7:N7"/>
    <mergeCell ref="O7:T7"/>
    <mergeCell ref="U7:Z7"/>
    <mergeCell ref="AA7:AF7"/>
    <mergeCell ref="C8:E8"/>
    <mergeCell ref="F8:H8"/>
    <mergeCell ref="I8:K8"/>
    <mergeCell ref="L8:N8"/>
    <mergeCell ref="O8:Q8"/>
    <mergeCell ref="R8:T8"/>
    <mergeCell ref="U8:W8"/>
    <mergeCell ref="X8:Z8"/>
    <mergeCell ref="AA8:AC8"/>
    <mergeCell ref="AD8:AF8"/>
    <mergeCell ref="O44:O45"/>
    <mergeCell ref="Q44:Q45"/>
    <mergeCell ref="L51:N51"/>
    <mergeCell ref="O51:Q51"/>
    <mergeCell ref="L52:Q52"/>
    <mergeCell ref="K53:K55"/>
    <mergeCell ref="L53:N53"/>
    <mergeCell ref="O53:Q53"/>
    <mergeCell ref="L54:L55"/>
    <mergeCell ref="N54:N55"/>
    <mergeCell ref="O54:O55"/>
    <mergeCell ref="Q54:Q55"/>
    <mergeCell ref="L34:L35"/>
    <mergeCell ref="N34:N35"/>
    <mergeCell ref="R15:T15"/>
    <mergeCell ref="U15:W15"/>
    <mergeCell ref="X15:Z15"/>
    <mergeCell ref="AA15:AC15"/>
    <mergeCell ref="AD15:AF15"/>
    <mergeCell ref="C16:H16"/>
    <mergeCell ref="I16:N16"/>
    <mergeCell ref="O16:T16"/>
    <mergeCell ref="U16:Z16"/>
    <mergeCell ref="AA16:AF16"/>
    <mergeCell ref="C15:E15"/>
    <mergeCell ref="F15:H15"/>
    <mergeCell ref="I15:K15"/>
    <mergeCell ref="L15:N15"/>
    <mergeCell ref="O15:Q15"/>
    <mergeCell ref="C17:AF17"/>
    <mergeCell ref="C32:H32"/>
    <mergeCell ref="C80:E80"/>
    <mergeCell ref="F80:H80"/>
    <mergeCell ref="C41:H41"/>
    <mergeCell ref="C51:H51"/>
    <mergeCell ref="C61:H61"/>
    <mergeCell ref="C71:H71"/>
    <mergeCell ref="C81:H81"/>
    <mergeCell ref="C63:E63"/>
    <mergeCell ref="F63:H63"/>
    <mergeCell ref="C73:E73"/>
    <mergeCell ref="F73:H73"/>
    <mergeCell ref="C50:E50"/>
    <mergeCell ref="F50:H50"/>
    <mergeCell ref="C60:E60"/>
    <mergeCell ref="F60:H60"/>
    <mergeCell ref="C43:E43"/>
    <mergeCell ref="F43:H43"/>
    <mergeCell ref="C53:E53"/>
    <mergeCell ref="F53:H53"/>
    <mergeCell ref="C62:H62"/>
    <mergeCell ref="C72:H72"/>
    <mergeCell ref="C42:H42"/>
    <mergeCell ref="C52:H52"/>
    <mergeCell ref="B33:B34"/>
    <mergeCell ref="B43:B44"/>
    <mergeCell ref="B53:B54"/>
    <mergeCell ref="B63:B64"/>
    <mergeCell ref="B73:B74"/>
    <mergeCell ref="K33:K35"/>
    <mergeCell ref="L33:N33"/>
    <mergeCell ref="O33:Q33"/>
    <mergeCell ref="C70:E70"/>
    <mergeCell ref="F70:H70"/>
    <mergeCell ref="C40:E40"/>
    <mergeCell ref="F40:H40"/>
    <mergeCell ref="C33:E33"/>
    <mergeCell ref="F33:H33"/>
    <mergeCell ref="O34:O35"/>
    <mergeCell ref="Q34:Q35"/>
    <mergeCell ref="L41:N41"/>
    <mergeCell ref="O41:Q41"/>
    <mergeCell ref="L42:Q42"/>
    <mergeCell ref="K43:K45"/>
    <mergeCell ref="L43:N43"/>
    <mergeCell ref="O43:Q43"/>
    <mergeCell ref="L44:L45"/>
    <mergeCell ref="N44:N45"/>
    <mergeCell ref="L61:N61"/>
    <mergeCell ref="O61:Q61"/>
    <mergeCell ref="L62:Q62"/>
    <mergeCell ref="K63:K65"/>
    <mergeCell ref="L63:N63"/>
    <mergeCell ref="O63:Q63"/>
    <mergeCell ref="L64:L65"/>
    <mergeCell ref="N64:N65"/>
    <mergeCell ref="L81:N81"/>
    <mergeCell ref="O81:Q81"/>
    <mergeCell ref="L82:Q82"/>
    <mergeCell ref="O64:O65"/>
    <mergeCell ref="Q64:Q65"/>
    <mergeCell ref="L71:N71"/>
    <mergeCell ref="O71:Q71"/>
    <mergeCell ref="L72:Q72"/>
    <mergeCell ref="K73:K75"/>
    <mergeCell ref="L73:N73"/>
    <mergeCell ref="O73:Q73"/>
    <mergeCell ref="L74:L75"/>
    <mergeCell ref="N74:N75"/>
    <mergeCell ref="O74:O75"/>
    <mergeCell ref="Q74:Q75"/>
  </mergeCells>
  <conditionalFormatting sqref="C35:H38">
    <cfRule type="colorScale" priority="6">
      <colorScale>
        <cfvo type="num" val="0"/>
        <cfvo type="percentile" val="50"/>
        <cfvo type="num" val="3"/>
        <color rgb="FFFF0000"/>
        <color rgb="FFFFEB84"/>
        <color rgb="FF00B050"/>
      </colorScale>
    </cfRule>
    <cfRule type="colorScale" priority="8">
      <colorScale>
        <cfvo type="min"/>
        <cfvo type="percentile" val="50"/>
        <cfvo type="max"/>
        <color rgb="FFFF0000"/>
        <color rgb="FFFFFF00"/>
        <color rgb="FF00B050"/>
      </colorScale>
    </cfRule>
    <cfRule type="colorScale" priority="9">
      <colorScale>
        <cfvo type="num" val="0"/>
        <cfvo type="percentile" val="50"/>
        <cfvo type="num" val="3"/>
        <color rgb="FFFF0000"/>
        <color rgb="FFFFEB84"/>
        <color rgb="FF00B050"/>
      </colorScale>
    </cfRule>
  </conditionalFormatting>
  <conditionalFormatting sqref="C45:H48">
    <cfRule type="colorScale" priority="4">
      <colorScale>
        <cfvo type="num" val="0"/>
        <cfvo type="percentile" val="50"/>
        <cfvo type="num" val="3"/>
        <color rgb="FFFF0000"/>
        <color rgb="FFFFEB84"/>
        <color rgb="FF00B050"/>
      </colorScale>
    </cfRule>
    <cfRule type="colorScale" priority="5">
      <colorScale>
        <cfvo type="min"/>
        <cfvo type="percentile" val="50"/>
        <cfvo type="max"/>
        <color rgb="FFFF0000"/>
        <color rgb="FFFFEB84"/>
        <color rgb="FF00B050"/>
      </colorScale>
    </cfRule>
    <cfRule type="colorScale" priority="7">
      <colorScale>
        <cfvo type="min"/>
        <cfvo type="percentile" val="50"/>
        <cfvo type="max"/>
        <color rgb="FFFF0000"/>
        <color rgb="FFFFEB84"/>
        <color rgb="FF00B050"/>
      </colorScale>
    </cfRule>
  </conditionalFormatting>
  <conditionalFormatting sqref="C55:H58">
    <cfRule type="colorScale" priority="3">
      <colorScale>
        <cfvo type="num" val="0"/>
        <cfvo type="percentile" val="50"/>
        <cfvo type="num" val="3"/>
        <color rgb="FFFF0000"/>
        <color rgb="FFFFEB84"/>
        <color rgb="FF00B050"/>
      </colorScale>
    </cfRule>
  </conditionalFormatting>
  <conditionalFormatting sqref="C65:H68">
    <cfRule type="colorScale" priority="2">
      <colorScale>
        <cfvo type="num" val="0"/>
        <cfvo type="percentile" val="50"/>
        <cfvo type="num" val="3"/>
        <color rgb="FFFF0000"/>
        <color rgb="FFFFEB84"/>
        <color rgb="FF00B050"/>
      </colorScale>
    </cfRule>
  </conditionalFormatting>
  <conditionalFormatting sqref="C75:H78">
    <cfRule type="colorScale" priority="1">
      <colorScale>
        <cfvo type="num" val="0"/>
        <cfvo type="percentile" val="50"/>
        <cfvo type="num" val="3"/>
        <color rgb="FFFF0000"/>
        <color rgb="FFFFEB84"/>
        <color rgb="FF00B050"/>
      </colorScale>
    </cfRule>
  </conditionalFormatting>
  <pageMargins left="0.7" right="0.7" top="0.75" bottom="0.75" header="0.3" footer="0.3"/>
  <ignoredErrors>
    <ignoredError sqref="C16:AF16 C17 C41 C51 C61 C71 C81" emptyCellReference="1"/>
  </ignoredError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9A7BBB-A645-CA42-AB7D-879AD8247050}">
  <dimension ref="B6:AF30"/>
  <sheetViews>
    <sheetView topLeftCell="C1" zoomScaleNormal="100" workbookViewId="0">
      <selection activeCell="K29" sqref="K29"/>
    </sheetView>
  </sheetViews>
  <sheetFormatPr baseColWidth="10" defaultRowHeight="16" x14ac:dyDescent="0.2"/>
  <cols>
    <col min="1" max="1" width="10.83203125" style="144"/>
    <col min="2" max="2" width="33" style="144" customWidth="1"/>
    <col min="3" max="16384" width="10.83203125" style="144"/>
  </cols>
  <sheetData>
    <row r="6" spans="2:32" ht="17" thickBot="1" x14ac:dyDescent="0.25"/>
    <row r="7" spans="2:32" x14ac:dyDescent="0.2">
      <c r="B7" s="145"/>
      <c r="C7" s="421" t="s">
        <v>34</v>
      </c>
      <c r="D7" s="421"/>
      <c r="E7" s="421"/>
      <c r="F7" s="421"/>
      <c r="G7" s="421"/>
      <c r="H7" s="422"/>
      <c r="I7" s="421" t="s">
        <v>35</v>
      </c>
      <c r="J7" s="421"/>
      <c r="K7" s="421"/>
      <c r="L7" s="421"/>
      <c r="M7" s="421"/>
      <c r="N7" s="422"/>
      <c r="O7" s="421" t="s">
        <v>36</v>
      </c>
      <c r="P7" s="421"/>
      <c r="Q7" s="421"/>
      <c r="R7" s="421"/>
      <c r="S7" s="421"/>
      <c r="T7" s="422"/>
      <c r="U7" s="421" t="s">
        <v>37</v>
      </c>
      <c r="V7" s="421"/>
      <c r="W7" s="421"/>
      <c r="X7" s="421"/>
      <c r="Y7" s="421"/>
      <c r="Z7" s="422"/>
      <c r="AA7" s="421" t="s">
        <v>38</v>
      </c>
      <c r="AB7" s="421"/>
      <c r="AC7" s="421"/>
      <c r="AD7" s="421"/>
      <c r="AE7" s="421"/>
      <c r="AF7" s="422"/>
    </row>
    <row r="8" spans="2:32" x14ac:dyDescent="0.2">
      <c r="B8" s="146"/>
      <c r="C8" s="433" t="s">
        <v>62</v>
      </c>
      <c r="D8" s="434"/>
      <c r="E8" s="434"/>
      <c r="F8" s="435" t="s">
        <v>63</v>
      </c>
      <c r="G8" s="435"/>
      <c r="H8" s="436"/>
      <c r="I8" s="433" t="s">
        <v>62</v>
      </c>
      <c r="J8" s="434"/>
      <c r="K8" s="434"/>
      <c r="L8" s="435" t="s">
        <v>63</v>
      </c>
      <c r="M8" s="435"/>
      <c r="N8" s="436"/>
      <c r="O8" s="433" t="s">
        <v>62</v>
      </c>
      <c r="P8" s="434"/>
      <c r="Q8" s="434"/>
      <c r="R8" s="435" t="s">
        <v>63</v>
      </c>
      <c r="S8" s="435"/>
      <c r="T8" s="436"/>
      <c r="U8" s="433" t="s">
        <v>62</v>
      </c>
      <c r="V8" s="434"/>
      <c r="W8" s="434"/>
      <c r="X8" s="435" t="s">
        <v>63</v>
      </c>
      <c r="Y8" s="435"/>
      <c r="Z8" s="436"/>
      <c r="AA8" s="433" t="s">
        <v>62</v>
      </c>
      <c r="AB8" s="434"/>
      <c r="AC8" s="434"/>
      <c r="AD8" s="435" t="s">
        <v>63</v>
      </c>
      <c r="AE8" s="435"/>
      <c r="AF8" s="436"/>
    </row>
    <row r="9" spans="2:32" ht="34" x14ac:dyDescent="0.2">
      <c r="B9" s="146"/>
      <c r="C9" s="148" t="s">
        <v>39</v>
      </c>
      <c r="D9" s="148" t="s">
        <v>40</v>
      </c>
      <c r="E9" s="148" t="s">
        <v>41</v>
      </c>
      <c r="F9" s="148" t="s">
        <v>39</v>
      </c>
      <c r="G9" s="148" t="s">
        <v>40</v>
      </c>
      <c r="H9" s="149" t="s">
        <v>41</v>
      </c>
      <c r="I9" s="148" t="s">
        <v>39</v>
      </c>
      <c r="J9" s="148" t="s">
        <v>40</v>
      </c>
      <c r="K9" s="148" t="s">
        <v>41</v>
      </c>
      <c r="L9" s="148" t="s">
        <v>39</v>
      </c>
      <c r="M9" s="148" t="s">
        <v>40</v>
      </c>
      <c r="N9" s="149" t="s">
        <v>41</v>
      </c>
      <c r="O9" s="148" t="s">
        <v>39</v>
      </c>
      <c r="P9" s="148" t="s">
        <v>40</v>
      </c>
      <c r="Q9" s="148" t="s">
        <v>41</v>
      </c>
      <c r="R9" s="148" t="s">
        <v>39</v>
      </c>
      <c r="S9" s="148" t="s">
        <v>40</v>
      </c>
      <c r="T9" s="149" t="s">
        <v>41</v>
      </c>
      <c r="U9" s="148" t="s">
        <v>39</v>
      </c>
      <c r="V9" s="148" t="s">
        <v>40</v>
      </c>
      <c r="W9" s="148" t="s">
        <v>41</v>
      </c>
      <c r="X9" s="148" t="s">
        <v>39</v>
      </c>
      <c r="Y9" s="148" t="s">
        <v>40</v>
      </c>
      <c r="Z9" s="149" t="s">
        <v>41</v>
      </c>
      <c r="AA9" s="148" t="s">
        <v>39</v>
      </c>
      <c r="AB9" s="148" t="s">
        <v>40</v>
      </c>
      <c r="AC9" s="148" t="s">
        <v>41</v>
      </c>
      <c r="AD9" s="148" t="s">
        <v>39</v>
      </c>
      <c r="AE9" s="148" t="s">
        <v>40</v>
      </c>
      <c r="AF9" s="149" t="s">
        <v>41</v>
      </c>
    </row>
    <row r="10" spans="2:32" x14ac:dyDescent="0.2">
      <c r="B10" s="150" t="s">
        <v>10</v>
      </c>
      <c r="C10" s="147">
        <v>2.3333333333333299</v>
      </c>
      <c r="D10" s="147">
        <v>2.1666666666666665</v>
      </c>
      <c r="E10" s="147">
        <v>2</v>
      </c>
      <c r="F10" s="151">
        <v>2.17</v>
      </c>
      <c r="G10" s="151">
        <v>2.5</v>
      </c>
      <c r="H10" s="152">
        <v>3</v>
      </c>
      <c r="I10" s="147">
        <v>2.5</v>
      </c>
      <c r="J10" s="147">
        <v>1.83</v>
      </c>
      <c r="K10" s="147">
        <v>2</v>
      </c>
      <c r="L10" s="151">
        <v>3</v>
      </c>
      <c r="M10" s="151">
        <v>2.67</v>
      </c>
      <c r="N10" s="152">
        <v>2.67</v>
      </c>
      <c r="O10" s="147">
        <v>3</v>
      </c>
      <c r="P10" s="147">
        <v>2.83</v>
      </c>
      <c r="Q10" s="147">
        <v>2.83</v>
      </c>
      <c r="R10" s="151">
        <v>3</v>
      </c>
      <c r="S10" s="151">
        <v>3</v>
      </c>
      <c r="T10" s="152">
        <v>2.83</v>
      </c>
      <c r="U10" s="147">
        <v>2</v>
      </c>
      <c r="V10" s="147">
        <v>2</v>
      </c>
      <c r="W10" s="147">
        <v>1.67</v>
      </c>
      <c r="X10" s="151">
        <v>2.5</v>
      </c>
      <c r="Y10" s="151">
        <v>1.67</v>
      </c>
      <c r="Z10" s="152">
        <v>1.67</v>
      </c>
      <c r="AA10" s="147">
        <v>2.5</v>
      </c>
      <c r="AB10" s="147">
        <v>1.67</v>
      </c>
      <c r="AC10" s="147">
        <v>2</v>
      </c>
      <c r="AD10" s="151">
        <v>3</v>
      </c>
      <c r="AE10" s="151">
        <v>2.17</v>
      </c>
      <c r="AF10" s="152">
        <v>3</v>
      </c>
    </row>
    <row r="11" spans="2:32" x14ac:dyDescent="0.2">
      <c r="B11" s="150" t="s">
        <v>14</v>
      </c>
      <c r="C11" s="147">
        <v>1.8333333333333333</v>
      </c>
      <c r="D11" s="147">
        <v>2.6666666666666665</v>
      </c>
      <c r="E11" s="147">
        <v>2.8333333333333335</v>
      </c>
      <c r="F11" s="151">
        <v>2.17</v>
      </c>
      <c r="G11" s="151">
        <v>3</v>
      </c>
      <c r="H11" s="152">
        <v>2</v>
      </c>
      <c r="I11" s="147">
        <v>2.33</v>
      </c>
      <c r="J11" s="147">
        <v>2.5</v>
      </c>
      <c r="K11" s="147">
        <v>2.33</v>
      </c>
      <c r="L11" s="151">
        <v>2.83</v>
      </c>
      <c r="M11" s="151">
        <v>3</v>
      </c>
      <c r="N11" s="152">
        <v>2.17</v>
      </c>
      <c r="O11" s="147">
        <v>3</v>
      </c>
      <c r="P11" s="147">
        <v>1.67</v>
      </c>
      <c r="Q11" s="147">
        <v>3</v>
      </c>
      <c r="R11" s="151">
        <v>3</v>
      </c>
      <c r="S11" s="151">
        <v>3</v>
      </c>
      <c r="T11" s="152">
        <v>3</v>
      </c>
      <c r="U11" s="147">
        <v>2.5</v>
      </c>
      <c r="V11" s="147">
        <v>1.5</v>
      </c>
      <c r="W11" s="147">
        <v>2.17</v>
      </c>
      <c r="X11" s="151">
        <v>2.67</v>
      </c>
      <c r="Y11" s="151">
        <v>2.5</v>
      </c>
      <c r="Z11" s="152">
        <v>2.17</v>
      </c>
      <c r="AA11" s="147">
        <v>1.83</v>
      </c>
      <c r="AB11" s="147">
        <v>2</v>
      </c>
      <c r="AC11" s="147">
        <v>2.33</v>
      </c>
      <c r="AD11" s="151">
        <v>2.67</v>
      </c>
      <c r="AE11" s="151">
        <v>2.83</v>
      </c>
      <c r="AF11" s="152">
        <v>2.83</v>
      </c>
    </row>
    <row r="12" spans="2:32" x14ac:dyDescent="0.2">
      <c r="B12" s="150" t="s">
        <v>42</v>
      </c>
      <c r="C12" s="147">
        <v>2.1666666666666665</v>
      </c>
      <c r="D12" s="147">
        <v>1.8333333333333333</v>
      </c>
      <c r="E12" s="147">
        <v>2.1666666666666665</v>
      </c>
      <c r="F12" s="151">
        <v>2.67</v>
      </c>
      <c r="G12" s="151">
        <v>3</v>
      </c>
      <c r="H12" s="152">
        <v>2</v>
      </c>
      <c r="I12" s="147">
        <v>1.83</v>
      </c>
      <c r="J12" s="147">
        <v>2</v>
      </c>
      <c r="K12" s="147">
        <v>1.33</v>
      </c>
      <c r="L12" s="151">
        <v>2.83</v>
      </c>
      <c r="M12" s="151">
        <v>3</v>
      </c>
      <c r="N12" s="152">
        <v>2</v>
      </c>
      <c r="O12" s="147">
        <v>2.67</v>
      </c>
      <c r="P12" s="147">
        <v>1.5</v>
      </c>
      <c r="Q12" s="147">
        <v>2.17</v>
      </c>
      <c r="R12" s="151">
        <v>3</v>
      </c>
      <c r="S12" s="151">
        <v>3</v>
      </c>
      <c r="T12" s="152">
        <v>3</v>
      </c>
      <c r="U12" s="147">
        <v>2</v>
      </c>
      <c r="V12" s="147">
        <v>2</v>
      </c>
      <c r="W12" s="147">
        <v>2.17</v>
      </c>
      <c r="X12" s="151">
        <v>2.5</v>
      </c>
      <c r="Y12" s="151">
        <v>1.83</v>
      </c>
      <c r="Z12" s="152">
        <v>2.5</v>
      </c>
      <c r="AA12" s="147">
        <v>2.17</v>
      </c>
      <c r="AB12" s="147">
        <v>1.5</v>
      </c>
      <c r="AC12" s="147">
        <v>1.67</v>
      </c>
      <c r="AD12" s="151">
        <v>2.67</v>
      </c>
      <c r="AE12" s="151">
        <v>2.17</v>
      </c>
      <c r="AF12" s="152">
        <v>2.83</v>
      </c>
    </row>
    <row r="13" spans="2:32" x14ac:dyDescent="0.2">
      <c r="B13" s="150" t="s">
        <v>43</v>
      </c>
      <c r="C13" s="147">
        <v>2.5</v>
      </c>
      <c r="D13" s="147">
        <v>1.3333333333333333</v>
      </c>
      <c r="E13" s="147">
        <v>2.1666666666666665</v>
      </c>
      <c r="F13" s="151">
        <v>2.33</v>
      </c>
      <c r="G13" s="151">
        <v>2.67</v>
      </c>
      <c r="H13" s="152">
        <v>2.67</v>
      </c>
      <c r="I13" s="147">
        <v>2.17</v>
      </c>
      <c r="J13" s="147">
        <v>2.17</v>
      </c>
      <c r="K13" s="147">
        <v>1.83</v>
      </c>
      <c r="L13" s="151">
        <v>3</v>
      </c>
      <c r="M13" s="151">
        <v>3</v>
      </c>
      <c r="N13" s="152">
        <v>2</v>
      </c>
      <c r="O13" s="147">
        <v>2</v>
      </c>
      <c r="P13" s="147">
        <v>1.33</v>
      </c>
      <c r="Q13" s="147">
        <v>1.17</v>
      </c>
      <c r="R13" s="151">
        <v>2</v>
      </c>
      <c r="S13" s="151">
        <v>2.67</v>
      </c>
      <c r="T13" s="152">
        <v>2.83</v>
      </c>
      <c r="U13" s="147">
        <v>2</v>
      </c>
      <c r="V13" s="147">
        <v>1.17</v>
      </c>
      <c r="W13" s="147">
        <v>2.5</v>
      </c>
      <c r="X13" s="151">
        <v>3</v>
      </c>
      <c r="Y13" s="151">
        <v>1.33</v>
      </c>
      <c r="Z13" s="152">
        <v>2.33</v>
      </c>
      <c r="AA13" s="147">
        <v>2.17</v>
      </c>
      <c r="AB13" s="147">
        <v>1.83</v>
      </c>
      <c r="AC13" s="147">
        <v>2.5</v>
      </c>
      <c r="AD13" s="151">
        <v>3</v>
      </c>
      <c r="AE13" s="151">
        <v>2.33</v>
      </c>
      <c r="AF13" s="152">
        <v>3</v>
      </c>
    </row>
    <row r="14" spans="2:32" x14ac:dyDescent="0.2">
      <c r="B14" s="150" t="s">
        <v>44</v>
      </c>
      <c r="C14" s="153">
        <f>AVERAGE(C10:C13)</f>
        <v>2.2083333333333326</v>
      </c>
      <c r="D14" s="153">
        <f t="shared" ref="D14:H14" si="0">AVERAGE(D10:D13)</f>
        <v>1.9999999999999998</v>
      </c>
      <c r="E14" s="153">
        <f t="shared" si="0"/>
        <v>2.2916666666666665</v>
      </c>
      <c r="F14" s="153">
        <f>AVERAGE(F10:F13)</f>
        <v>2.335</v>
      </c>
      <c r="G14" s="153">
        <f t="shared" si="0"/>
        <v>2.7925</v>
      </c>
      <c r="H14" s="154">
        <f t="shared" si="0"/>
        <v>2.4175</v>
      </c>
      <c r="I14" s="153">
        <f>AVERAGE(I10:I13)</f>
        <v>2.2075</v>
      </c>
      <c r="J14" s="153">
        <f t="shared" ref="J14" si="1">AVERAGE(J10:J13)</f>
        <v>2.125</v>
      </c>
      <c r="K14" s="153">
        <f>AVERAGE(K10:K13)</f>
        <v>1.8725000000000001</v>
      </c>
      <c r="L14" s="153">
        <f>AVERAGE(L10:L13)</f>
        <v>2.915</v>
      </c>
      <c r="M14" s="153">
        <f t="shared" ref="M14:N14" si="2">AVERAGE(M10:M13)</f>
        <v>2.9175</v>
      </c>
      <c r="N14" s="154">
        <f t="shared" si="2"/>
        <v>2.21</v>
      </c>
      <c r="O14" s="153">
        <f>AVERAGE(O10:O13)</f>
        <v>2.6675</v>
      </c>
      <c r="P14" s="153">
        <f t="shared" ref="P14:Q14" si="3">AVERAGE(P10:P13)</f>
        <v>1.8325</v>
      </c>
      <c r="Q14" s="153">
        <f t="shared" si="3"/>
        <v>2.2925</v>
      </c>
      <c r="R14" s="153">
        <f>AVERAGE(R10:R13)</f>
        <v>2.75</v>
      </c>
      <c r="S14" s="153">
        <f t="shared" ref="S14:T14" si="4">AVERAGE(S10:S13)</f>
        <v>2.9175</v>
      </c>
      <c r="T14" s="154">
        <f t="shared" si="4"/>
        <v>2.915</v>
      </c>
      <c r="U14" s="153">
        <f>AVERAGE(U10:U13)</f>
        <v>2.125</v>
      </c>
      <c r="V14" s="153">
        <f t="shared" ref="V14:W14" si="5">AVERAGE(V10:V13)</f>
        <v>1.6675</v>
      </c>
      <c r="W14" s="153">
        <f t="shared" si="5"/>
        <v>2.1274999999999999</v>
      </c>
      <c r="X14" s="153">
        <f>AVERAGE(X10:X13)</f>
        <v>2.6675</v>
      </c>
      <c r="Y14" s="153">
        <f t="shared" ref="Y14:Z14" si="6">AVERAGE(Y10:Y13)</f>
        <v>1.8325</v>
      </c>
      <c r="Z14" s="154">
        <f t="shared" si="6"/>
        <v>2.1675</v>
      </c>
      <c r="AA14" s="153">
        <f>AVERAGE(AA10:AA13)</f>
        <v>2.1675</v>
      </c>
      <c r="AB14" s="153">
        <f t="shared" ref="AB14:AC14" si="7">AVERAGE(AB10:AB13)</f>
        <v>1.75</v>
      </c>
      <c r="AC14" s="153">
        <f t="shared" si="7"/>
        <v>2.125</v>
      </c>
      <c r="AD14" s="153">
        <f>AVERAGE(AD10:AD13)</f>
        <v>2.835</v>
      </c>
      <c r="AE14" s="153">
        <f t="shared" ref="AE14:AF14" si="8">AVERAGE(AE10:AE13)</f>
        <v>2.375</v>
      </c>
      <c r="AF14" s="154">
        <f t="shared" si="8"/>
        <v>2.915</v>
      </c>
    </row>
    <row r="15" spans="2:32" x14ac:dyDescent="0.2">
      <c r="B15" s="150" t="s">
        <v>45</v>
      </c>
      <c r="C15" s="415">
        <f>AVERAGE(C14:E14)</f>
        <v>2.1666666666666661</v>
      </c>
      <c r="D15" s="415"/>
      <c r="E15" s="415"/>
      <c r="F15" s="415">
        <f>AVERAGE(F14:H14)</f>
        <v>2.5150000000000001</v>
      </c>
      <c r="G15" s="415"/>
      <c r="H15" s="416"/>
      <c r="I15" s="415">
        <f>AVERAGE(I14:K14)</f>
        <v>2.0683333333333334</v>
      </c>
      <c r="J15" s="415"/>
      <c r="K15" s="415"/>
      <c r="L15" s="415">
        <f>AVERAGE(L14:N14)</f>
        <v>2.6808333333333336</v>
      </c>
      <c r="M15" s="415"/>
      <c r="N15" s="416"/>
      <c r="O15" s="415">
        <f>AVERAGE(O14:Q14)</f>
        <v>2.2641666666666667</v>
      </c>
      <c r="P15" s="415"/>
      <c r="Q15" s="415"/>
      <c r="R15" s="415">
        <f>AVERAGE(R14:T14)</f>
        <v>2.8608333333333333</v>
      </c>
      <c r="S15" s="415"/>
      <c r="T15" s="416"/>
      <c r="U15" s="415">
        <f>AVERAGE(U14:W14)</f>
        <v>1.9733333333333334</v>
      </c>
      <c r="V15" s="415"/>
      <c r="W15" s="415"/>
      <c r="X15" s="415">
        <f>AVERAGE(X14:Z14)</f>
        <v>2.2225000000000001</v>
      </c>
      <c r="Y15" s="415"/>
      <c r="Z15" s="416"/>
      <c r="AA15" s="415">
        <f>AVERAGE(AA14:AC14)</f>
        <v>2.0141666666666667</v>
      </c>
      <c r="AB15" s="415"/>
      <c r="AC15" s="415"/>
      <c r="AD15" s="415">
        <f>AVERAGE(AD14:AF14)</f>
        <v>2.7083333333333335</v>
      </c>
      <c r="AE15" s="415"/>
      <c r="AF15" s="416"/>
    </row>
    <row r="16" spans="2:32" ht="22" thickBot="1" x14ac:dyDescent="0.25">
      <c r="B16" s="155" t="s">
        <v>61</v>
      </c>
      <c r="C16" s="428">
        <f>AVERAGE(C15:H15)</f>
        <v>2.3408333333333333</v>
      </c>
      <c r="D16" s="428"/>
      <c r="E16" s="428"/>
      <c r="F16" s="428"/>
      <c r="G16" s="428"/>
      <c r="H16" s="429"/>
      <c r="I16" s="428">
        <f>AVERAGE(I15:N15)</f>
        <v>2.3745833333333337</v>
      </c>
      <c r="J16" s="428"/>
      <c r="K16" s="428"/>
      <c r="L16" s="428"/>
      <c r="M16" s="428"/>
      <c r="N16" s="429"/>
      <c r="O16" s="428">
        <f>AVERAGE(O15:T15)</f>
        <v>2.5625</v>
      </c>
      <c r="P16" s="428"/>
      <c r="Q16" s="428"/>
      <c r="R16" s="428"/>
      <c r="S16" s="428"/>
      <c r="T16" s="429"/>
      <c r="U16" s="428">
        <f>AVERAGE(U15:Z15)</f>
        <v>2.0979166666666669</v>
      </c>
      <c r="V16" s="428"/>
      <c r="W16" s="428"/>
      <c r="X16" s="428"/>
      <c r="Y16" s="428"/>
      <c r="Z16" s="429"/>
      <c r="AA16" s="428">
        <f>AVERAGE(AA15:AF15)</f>
        <v>2.3612500000000001</v>
      </c>
      <c r="AB16" s="428"/>
      <c r="AC16" s="428"/>
      <c r="AD16" s="428"/>
      <c r="AE16" s="428"/>
      <c r="AF16" s="429"/>
    </row>
    <row r="17" spans="2:32" ht="27" thickBot="1" x14ac:dyDescent="0.35">
      <c r="B17" s="199"/>
      <c r="C17" s="430">
        <f>AVERAGE(C16:AF16)</f>
        <v>2.3474166666666667</v>
      </c>
      <c r="D17" s="431"/>
      <c r="E17" s="431"/>
      <c r="F17" s="431"/>
      <c r="G17" s="431"/>
      <c r="H17" s="431"/>
      <c r="I17" s="431"/>
      <c r="J17" s="431"/>
      <c r="K17" s="431"/>
      <c r="L17" s="431"/>
      <c r="M17" s="431"/>
      <c r="N17" s="431"/>
      <c r="O17" s="431"/>
      <c r="P17" s="431"/>
      <c r="Q17" s="431"/>
      <c r="R17" s="431"/>
      <c r="S17" s="431"/>
      <c r="T17" s="431"/>
      <c r="U17" s="431"/>
      <c r="V17" s="431"/>
      <c r="W17" s="431"/>
      <c r="X17" s="431"/>
      <c r="Y17" s="431"/>
      <c r="Z17" s="431"/>
      <c r="AA17" s="431"/>
      <c r="AB17" s="431"/>
      <c r="AC17" s="431"/>
      <c r="AD17" s="431"/>
      <c r="AE17" s="431"/>
      <c r="AF17" s="432"/>
    </row>
    <row r="21" spans="2:32" x14ac:dyDescent="0.2">
      <c r="C21" s="156"/>
    </row>
    <row r="22" spans="2:32" x14ac:dyDescent="0.2">
      <c r="D22" s="157"/>
      <c r="E22" s="157"/>
    </row>
    <row r="23" spans="2:32" x14ac:dyDescent="0.2">
      <c r="C23" s="157"/>
    </row>
    <row r="24" spans="2:32" x14ac:dyDescent="0.2">
      <c r="C24" s="157"/>
      <c r="D24" s="439"/>
      <c r="E24" s="438"/>
      <c r="F24" s="275"/>
      <c r="G24" s="275"/>
      <c r="H24" s="276"/>
      <c r="I24" s="276"/>
      <c r="J24" s="276"/>
      <c r="K24" s="276"/>
      <c r="L24" s="276"/>
      <c r="M24" s="276"/>
      <c r="N24" s="276"/>
      <c r="O24" s="276"/>
    </row>
    <row r="25" spans="2:32" x14ac:dyDescent="0.2">
      <c r="C25" s="157"/>
      <c r="D25" s="437"/>
      <c r="E25" s="438"/>
      <c r="F25" s="277"/>
      <c r="G25" s="278"/>
      <c r="H25" s="278"/>
      <c r="I25" s="278"/>
      <c r="J25" s="278"/>
      <c r="K25" s="278"/>
      <c r="L25" s="278"/>
      <c r="M25" s="278"/>
      <c r="N25" s="278"/>
      <c r="O25" s="278"/>
    </row>
    <row r="26" spans="2:32" x14ac:dyDescent="0.2">
      <c r="C26" s="157"/>
      <c r="D26" s="437"/>
      <c r="E26" s="438"/>
      <c r="F26" s="277"/>
      <c r="G26" s="278"/>
      <c r="H26" s="278"/>
      <c r="I26" s="278"/>
      <c r="J26" s="278"/>
      <c r="K26" s="278"/>
      <c r="L26" s="278"/>
      <c r="M26" s="278"/>
      <c r="N26" s="278"/>
      <c r="O26" s="278"/>
    </row>
    <row r="27" spans="2:32" x14ac:dyDescent="0.2">
      <c r="C27" s="157"/>
      <c r="D27" s="437"/>
      <c r="E27" s="438"/>
      <c r="F27" s="277"/>
      <c r="G27" s="278"/>
      <c r="H27" s="278"/>
      <c r="I27" s="278"/>
      <c r="J27" s="278"/>
      <c r="K27" s="278"/>
      <c r="L27" s="278"/>
      <c r="M27" s="278"/>
      <c r="N27" s="278"/>
      <c r="O27" s="278"/>
    </row>
    <row r="28" spans="2:32" x14ac:dyDescent="0.2">
      <c r="D28" s="437"/>
      <c r="E28" s="438"/>
    </row>
    <row r="29" spans="2:32" x14ac:dyDescent="0.2">
      <c r="D29" s="437"/>
      <c r="E29" s="438"/>
    </row>
    <row r="30" spans="2:32" x14ac:dyDescent="0.2">
      <c r="D30" s="437"/>
      <c r="E30" s="438"/>
    </row>
  </sheetData>
  <mergeCells count="38">
    <mergeCell ref="D29:E29"/>
    <mergeCell ref="D30:E30"/>
    <mergeCell ref="D24:E24"/>
    <mergeCell ref="D25:E25"/>
    <mergeCell ref="D26:E26"/>
    <mergeCell ref="D27:E27"/>
    <mergeCell ref="D28:E28"/>
    <mergeCell ref="C17:AF17"/>
    <mergeCell ref="R15:T15"/>
    <mergeCell ref="U15:W15"/>
    <mergeCell ref="X15:Z15"/>
    <mergeCell ref="AA15:AC15"/>
    <mergeCell ref="AD15:AF15"/>
    <mergeCell ref="C16:H16"/>
    <mergeCell ref="I16:N16"/>
    <mergeCell ref="O16:T16"/>
    <mergeCell ref="U16:Z16"/>
    <mergeCell ref="AA16:AF16"/>
    <mergeCell ref="C15:E15"/>
    <mergeCell ref="F15:H15"/>
    <mergeCell ref="I15:K15"/>
    <mergeCell ref="L15:N15"/>
    <mergeCell ref="O15:Q15"/>
    <mergeCell ref="R8:T8"/>
    <mergeCell ref="U8:W8"/>
    <mergeCell ref="X8:Z8"/>
    <mergeCell ref="AA8:AC8"/>
    <mergeCell ref="AD8:AF8"/>
    <mergeCell ref="C7:H7"/>
    <mergeCell ref="I7:N7"/>
    <mergeCell ref="O7:T7"/>
    <mergeCell ref="U7:Z7"/>
    <mergeCell ref="AA7:AF7"/>
    <mergeCell ref="C8:E8"/>
    <mergeCell ref="F8:H8"/>
    <mergeCell ref="I8:K8"/>
    <mergeCell ref="L8:N8"/>
    <mergeCell ref="O8:Q8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10C54B-5FD4-FA44-8776-8CB2156CF6D0}">
  <dimension ref="C1:P999"/>
  <sheetViews>
    <sheetView topLeftCell="A4" workbookViewId="0">
      <selection activeCell="D30" sqref="D30"/>
    </sheetView>
  </sheetViews>
  <sheetFormatPr baseColWidth="10" defaultColWidth="11.1640625" defaultRowHeight="15" customHeight="1" x14ac:dyDescent="0.2"/>
  <cols>
    <col min="1" max="1" width="10.5" style="158" customWidth="1"/>
    <col min="2" max="2" width="3.6640625" style="158" customWidth="1"/>
    <col min="3" max="3" width="21.5" style="158" customWidth="1"/>
    <col min="4" max="4" width="17" style="158" bestFit="1" customWidth="1"/>
    <col min="5" max="31" width="10.5" style="158" customWidth="1"/>
    <col min="32" max="16384" width="11.1640625" style="158"/>
  </cols>
  <sheetData>
    <row r="1" spans="3:16" ht="16" x14ac:dyDescent="0.2"/>
    <row r="2" spans="3:16" ht="27" customHeight="1" x14ac:dyDescent="0.25">
      <c r="C2" s="442" t="s">
        <v>64</v>
      </c>
      <c r="D2" s="442"/>
      <c r="E2" s="442"/>
      <c r="F2" s="442"/>
      <c r="G2" s="442"/>
      <c r="H2" s="442"/>
      <c r="I2" s="442"/>
      <c r="J2" s="442"/>
      <c r="K2" s="442"/>
      <c r="L2" s="442"/>
      <c r="M2" s="442"/>
      <c r="N2" s="442"/>
      <c r="O2" s="442"/>
      <c r="P2" s="442"/>
    </row>
    <row r="3" spans="3:16" ht="15.75" customHeight="1" x14ac:dyDescent="0.2">
      <c r="C3" s="443"/>
      <c r="D3" s="444"/>
      <c r="E3" s="444"/>
      <c r="F3" s="444"/>
      <c r="G3" s="444"/>
      <c r="H3" s="444"/>
      <c r="I3" s="444"/>
      <c r="K3" s="159"/>
      <c r="L3" s="159"/>
      <c r="M3" s="159"/>
      <c r="N3" s="159"/>
    </row>
    <row r="4" spans="3:16" ht="15.75" customHeight="1" x14ac:dyDescent="0.2">
      <c r="C4" s="443"/>
      <c r="D4" s="444"/>
      <c r="E4" s="444"/>
      <c r="F4" s="444"/>
      <c r="G4" s="444"/>
      <c r="H4" s="444"/>
      <c r="I4" s="444"/>
      <c r="K4" s="159"/>
      <c r="L4" s="159"/>
      <c r="M4" s="159"/>
      <c r="N4" s="159"/>
    </row>
    <row r="5" spans="3:16" ht="15.75" customHeight="1" thickBot="1" x14ac:dyDescent="0.25"/>
    <row r="6" spans="3:16" ht="16.5" customHeight="1" x14ac:dyDescent="0.2">
      <c r="C6" s="160"/>
      <c r="D6" s="161"/>
      <c r="E6" s="445" t="s">
        <v>34</v>
      </c>
      <c r="F6" s="446"/>
      <c r="G6" s="447" t="s">
        <v>35</v>
      </c>
      <c r="H6" s="446"/>
      <c r="I6" s="447" t="s">
        <v>36</v>
      </c>
      <c r="J6" s="448"/>
      <c r="K6" s="445" t="s">
        <v>46</v>
      </c>
      <c r="L6" s="446"/>
      <c r="M6" s="447" t="s">
        <v>38</v>
      </c>
      <c r="N6" s="448"/>
      <c r="O6" s="449" t="s">
        <v>50</v>
      </c>
      <c r="P6" s="450"/>
    </row>
    <row r="7" spans="3:16" ht="16.5" customHeight="1" x14ac:dyDescent="0.2">
      <c r="C7" s="162"/>
      <c r="D7" s="163"/>
      <c r="E7" s="164">
        <v>3.5</v>
      </c>
      <c r="F7" s="165" t="s">
        <v>60</v>
      </c>
      <c r="G7" s="166">
        <v>3.5</v>
      </c>
      <c r="H7" s="165" t="s">
        <v>60</v>
      </c>
      <c r="I7" s="166">
        <v>3.5</v>
      </c>
      <c r="J7" s="167" t="s">
        <v>60</v>
      </c>
      <c r="K7" s="164">
        <v>3.5</v>
      </c>
      <c r="L7" s="165" t="s">
        <v>60</v>
      </c>
      <c r="M7" s="166">
        <v>3.5</v>
      </c>
      <c r="N7" s="167" t="s">
        <v>60</v>
      </c>
      <c r="O7" s="164">
        <v>3.5</v>
      </c>
      <c r="P7" s="165" t="s">
        <v>60</v>
      </c>
    </row>
    <row r="8" spans="3:16" ht="15.75" customHeight="1" x14ac:dyDescent="0.2">
      <c r="C8" s="162" t="s">
        <v>10</v>
      </c>
      <c r="D8" s="168" t="s">
        <v>39</v>
      </c>
      <c r="E8" s="169">
        <v>2.33</v>
      </c>
      <c r="F8" s="170">
        <v>2.17</v>
      </c>
      <c r="G8" s="171">
        <v>2.5</v>
      </c>
      <c r="H8" s="170">
        <v>3</v>
      </c>
      <c r="I8" s="171">
        <v>3</v>
      </c>
      <c r="J8" s="172">
        <v>3</v>
      </c>
      <c r="K8" s="169">
        <v>2</v>
      </c>
      <c r="L8" s="170">
        <v>2.5</v>
      </c>
      <c r="M8" s="171">
        <v>2.5</v>
      </c>
      <c r="N8" s="172">
        <v>3</v>
      </c>
      <c r="O8" s="173">
        <f>AVERAGE(E8,G8,I8,K8,M8)</f>
        <v>2.4660000000000002</v>
      </c>
      <c r="P8" s="170">
        <f>AVERAGE(F8,H8,J8,L8,N8)</f>
        <v>2.734</v>
      </c>
    </row>
    <row r="9" spans="3:16" ht="15.75" customHeight="1" x14ac:dyDescent="0.2">
      <c r="C9" s="174"/>
      <c r="D9" s="168" t="s">
        <v>65</v>
      </c>
      <c r="E9" s="169">
        <v>2.17</v>
      </c>
      <c r="F9" s="170">
        <v>2.5</v>
      </c>
      <c r="G9" s="171">
        <v>1.83</v>
      </c>
      <c r="H9" s="170">
        <v>2.67</v>
      </c>
      <c r="I9" s="171">
        <v>2.83</v>
      </c>
      <c r="J9" s="172">
        <v>3</v>
      </c>
      <c r="K9" s="169">
        <v>2</v>
      </c>
      <c r="L9" s="170">
        <v>1.67</v>
      </c>
      <c r="M9" s="171">
        <v>1.67</v>
      </c>
      <c r="N9" s="172">
        <v>2.17</v>
      </c>
      <c r="O9" s="173">
        <f t="shared" ref="O9:P11" si="0">AVERAGE(E9,G9,I9,K9,M9)</f>
        <v>2.1</v>
      </c>
      <c r="P9" s="170">
        <f t="shared" si="0"/>
        <v>2.4020000000000001</v>
      </c>
    </row>
    <row r="10" spans="3:16" ht="15.75" customHeight="1" x14ac:dyDescent="0.2">
      <c r="C10" s="174"/>
      <c r="D10" s="168" t="s">
        <v>41</v>
      </c>
      <c r="E10" s="169">
        <v>2</v>
      </c>
      <c r="F10" s="170">
        <v>3</v>
      </c>
      <c r="G10" s="171">
        <v>2</v>
      </c>
      <c r="H10" s="170">
        <v>2.67</v>
      </c>
      <c r="I10" s="171">
        <v>2.83</v>
      </c>
      <c r="J10" s="172">
        <v>2.83</v>
      </c>
      <c r="K10" s="169">
        <v>1.67</v>
      </c>
      <c r="L10" s="170">
        <v>1.67</v>
      </c>
      <c r="M10" s="171">
        <v>2</v>
      </c>
      <c r="N10" s="172">
        <v>3</v>
      </c>
      <c r="O10" s="173">
        <f t="shared" si="0"/>
        <v>2.1</v>
      </c>
      <c r="P10" s="170">
        <f t="shared" si="0"/>
        <v>2.6339999999999999</v>
      </c>
    </row>
    <row r="11" spans="3:16" ht="15.75" customHeight="1" thickBot="1" x14ac:dyDescent="0.25">
      <c r="C11" s="175"/>
      <c r="D11" s="176" t="s">
        <v>66</v>
      </c>
      <c r="E11" s="177">
        <f>AVERAGE(E8:E10)</f>
        <v>2.1666666666666665</v>
      </c>
      <c r="F11" s="178">
        <f t="shared" ref="F11:N11" si="1">AVERAGE(F8:F10)</f>
        <v>2.5566666666666666</v>
      </c>
      <c r="G11" s="179">
        <f t="shared" si="1"/>
        <v>2.11</v>
      </c>
      <c r="H11" s="178">
        <f t="shared" si="1"/>
        <v>2.78</v>
      </c>
      <c r="I11" s="179">
        <f t="shared" si="1"/>
        <v>2.8866666666666667</v>
      </c>
      <c r="J11" s="180">
        <f t="shared" si="1"/>
        <v>2.9433333333333334</v>
      </c>
      <c r="K11" s="177">
        <f t="shared" si="1"/>
        <v>1.89</v>
      </c>
      <c r="L11" s="178">
        <f t="shared" si="1"/>
        <v>1.9466666666666665</v>
      </c>
      <c r="M11" s="179">
        <f t="shared" si="1"/>
        <v>2.0566666666666666</v>
      </c>
      <c r="N11" s="180">
        <f t="shared" si="1"/>
        <v>2.7233333333333332</v>
      </c>
      <c r="O11" s="181">
        <f>AVERAGE(E11,G11,I11,K11,M11)</f>
        <v>2.222</v>
      </c>
      <c r="P11" s="182">
        <f t="shared" si="0"/>
        <v>2.59</v>
      </c>
    </row>
    <row r="12" spans="3:16" ht="20" thickBot="1" x14ac:dyDescent="0.3">
      <c r="C12" s="183"/>
      <c r="D12" s="184" t="s">
        <v>67</v>
      </c>
      <c r="E12" s="440">
        <f>AVERAGE(E11:F11)</f>
        <v>2.3616666666666664</v>
      </c>
      <c r="F12" s="441"/>
      <c r="G12" s="451">
        <f>AVERAGE(G11:H11)</f>
        <v>2.4449999999999998</v>
      </c>
      <c r="H12" s="451"/>
      <c r="I12" s="440">
        <f>AVERAGE(I11:J11)</f>
        <v>2.915</v>
      </c>
      <c r="J12" s="441"/>
      <c r="K12" s="451">
        <f>AVERAGE(K11:L11)</f>
        <v>1.9183333333333332</v>
      </c>
      <c r="L12" s="451"/>
      <c r="M12" s="440">
        <f>AVERAGE(M11:N11)</f>
        <v>2.3899999999999997</v>
      </c>
      <c r="N12" s="441"/>
      <c r="O12" s="440">
        <f>AVERAGE(O11:P11)</f>
        <v>2.4059999999999997</v>
      </c>
      <c r="P12" s="441"/>
    </row>
    <row r="13" spans="3:16" ht="15.75" customHeight="1" x14ac:dyDescent="0.2">
      <c r="C13" s="185"/>
    </row>
    <row r="14" spans="3:16" ht="15.75" customHeight="1" x14ac:dyDescent="0.2"/>
    <row r="15" spans="3:16" ht="15.75" customHeight="1" x14ac:dyDescent="0.2">
      <c r="D15" s="187"/>
      <c r="E15" s="188" t="s">
        <v>51</v>
      </c>
      <c r="F15" s="188" t="s">
        <v>73</v>
      </c>
    </row>
    <row r="16" spans="3:16" ht="15.75" customHeight="1" x14ac:dyDescent="0.2">
      <c r="D16" s="189" t="s">
        <v>34</v>
      </c>
      <c r="E16" s="189">
        <v>2.1666666666666665</v>
      </c>
      <c r="F16" s="189">
        <v>2.5566666666666666</v>
      </c>
      <c r="O16" s="186"/>
      <c r="P16" s="186"/>
    </row>
    <row r="17" spans="3:16" ht="15.75" customHeight="1" x14ac:dyDescent="0.2">
      <c r="C17" s="186"/>
      <c r="D17" s="189" t="s">
        <v>35</v>
      </c>
      <c r="E17" s="189">
        <v>2.11</v>
      </c>
      <c r="F17" s="189">
        <v>2.78</v>
      </c>
      <c r="G17" s="186"/>
      <c r="H17" s="186"/>
      <c r="I17" s="186"/>
      <c r="J17" s="186"/>
      <c r="K17" s="186"/>
      <c r="L17" s="186"/>
      <c r="M17" s="186"/>
      <c r="N17" s="186"/>
      <c r="O17" s="186"/>
      <c r="P17" s="186"/>
    </row>
    <row r="18" spans="3:16" ht="15.75" customHeight="1" x14ac:dyDescent="0.2">
      <c r="C18" s="186"/>
      <c r="D18" s="189" t="s">
        <v>36</v>
      </c>
      <c r="E18" s="189">
        <v>2.8866666666666667</v>
      </c>
      <c r="F18" s="189">
        <v>2.9433333333333334</v>
      </c>
      <c r="G18" s="186"/>
      <c r="H18" s="186"/>
      <c r="I18" s="186"/>
      <c r="J18" s="186"/>
      <c r="K18" s="186"/>
      <c r="L18" s="186"/>
      <c r="M18" s="186"/>
      <c r="N18" s="186"/>
      <c r="O18" s="186"/>
      <c r="P18" s="186"/>
    </row>
    <row r="19" spans="3:16" ht="15.75" customHeight="1" x14ac:dyDescent="0.2">
      <c r="C19" s="186"/>
      <c r="D19" s="189" t="s">
        <v>37</v>
      </c>
      <c r="E19" s="189">
        <v>1.89</v>
      </c>
      <c r="F19" s="189">
        <v>1.9466666666666665</v>
      </c>
    </row>
    <row r="20" spans="3:16" ht="15.75" customHeight="1" x14ac:dyDescent="0.2">
      <c r="C20" s="186"/>
      <c r="D20" s="189" t="s">
        <v>38</v>
      </c>
      <c r="E20" s="189">
        <v>2.0566666666666666</v>
      </c>
      <c r="F20" s="189">
        <v>2.7233333333333332</v>
      </c>
      <c r="G20" s="186"/>
      <c r="H20" s="186"/>
      <c r="I20" s="186"/>
      <c r="J20" s="186"/>
      <c r="K20" s="186"/>
      <c r="L20" s="186"/>
      <c r="M20" s="186"/>
      <c r="N20" s="186"/>
      <c r="O20" s="186"/>
      <c r="P20" s="186"/>
    </row>
    <row r="21" spans="3:16" ht="15.75" customHeight="1" x14ac:dyDescent="0.2">
      <c r="D21" s="186"/>
      <c r="E21" s="186"/>
    </row>
    <row r="22" spans="3:16" ht="15.75" customHeight="1" x14ac:dyDescent="0.2">
      <c r="D22" s="186"/>
      <c r="E22" s="186"/>
    </row>
    <row r="23" spans="3:16" ht="15.75" customHeight="1" x14ac:dyDescent="0.2">
      <c r="D23" s="186"/>
      <c r="E23" s="186"/>
    </row>
    <row r="24" spans="3:16" ht="15.75" customHeight="1" x14ac:dyDescent="0.2">
      <c r="D24" s="186"/>
      <c r="E24" s="186"/>
    </row>
    <row r="25" spans="3:16" ht="15.75" customHeight="1" x14ac:dyDescent="0.2">
      <c r="D25" s="186"/>
      <c r="E25" s="186"/>
    </row>
    <row r="26" spans="3:16" ht="15.75" customHeight="1" x14ac:dyDescent="0.2">
      <c r="D26" s="186"/>
      <c r="E26" s="186"/>
    </row>
    <row r="27" spans="3:16" ht="15.75" customHeight="1" x14ac:dyDescent="0.2">
      <c r="D27" s="186"/>
      <c r="E27" s="186"/>
    </row>
    <row r="28" spans="3:16" ht="15.75" customHeight="1" x14ac:dyDescent="0.2">
      <c r="D28" s="186"/>
      <c r="E28" s="186"/>
    </row>
    <row r="29" spans="3:16" ht="15.75" customHeight="1" x14ac:dyDescent="0.2"/>
    <row r="30" spans="3:16" ht="15.75" customHeight="1" x14ac:dyDescent="0.2"/>
    <row r="31" spans="3:16" ht="15.75" customHeight="1" x14ac:dyDescent="0.2"/>
    <row r="32" spans="3:16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</sheetData>
  <mergeCells count="15">
    <mergeCell ref="O12:P12"/>
    <mergeCell ref="C2:P2"/>
    <mergeCell ref="C3:I3"/>
    <mergeCell ref="C4:I4"/>
    <mergeCell ref="E6:F6"/>
    <mergeCell ref="G6:H6"/>
    <mergeCell ref="I6:J6"/>
    <mergeCell ref="K6:L6"/>
    <mergeCell ref="M6:N6"/>
    <mergeCell ref="O6:P6"/>
    <mergeCell ref="E12:F12"/>
    <mergeCell ref="G12:H12"/>
    <mergeCell ref="I12:J12"/>
    <mergeCell ref="K12:L12"/>
    <mergeCell ref="M12:N12"/>
  </mergeCells>
  <pageMargins left="0.7" right="0.7" top="0.75" bottom="0.75" header="0" footer="0"/>
  <pageSetup orientation="landscape"/>
  <ignoredErrors>
    <ignoredError sqref="E11:P11" formulaRange="1"/>
  </ignoredErrors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19190C-1574-4B4C-9C89-E49ED0AD9CF2}">
  <dimension ref="C1:P1001"/>
  <sheetViews>
    <sheetView topLeftCell="A2" workbookViewId="0">
      <selection activeCell="O8" sqref="O8"/>
    </sheetView>
  </sheetViews>
  <sheetFormatPr baseColWidth="10" defaultColWidth="11.1640625" defaultRowHeight="15" customHeight="1" x14ac:dyDescent="0.2"/>
  <cols>
    <col min="1" max="1" width="10.5" style="158" customWidth="1"/>
    <col min="2" max="2" width="3.6640625" style="158" customWidth="1"/>
    <col min="3" max="3" width="21.5" style="158" customWidth="1"/>
    <col min="4" max="4" width="17" style="158" bestFit="1" customWidth="1"/>
    <col min="5" max="31" width="10.5" style="158" customWidth="1"/>
    <col min="32" max="16384" width="11.1640625" style="158"/>
  </cols>
  <sheetData>
    <row r="1" spans="3:16" ht="16" x14ac:dyDescent="0.2"/>
    <row r="2" spans="3:16" ht="27" customHeight="1" x14ac:dyDescent="0.25">
      <c r="C2" s="442" t="s">
        <v>68</v>
      </c>
      <c r="D2" s="442"/>
      <c r="E2" s="442"/>
      <c r="F2" s="442"/>
      <c r="G2" s="442"/>
      <c r="H2" s="442"/>
      <c r="I2" s="442"/>
      <c r="J2" s="442"/>
      <c r="K2" s="442"/>
      <c r="L2" s="442"/>
      <c r="M2" s="442"/>
      <c r="N2" s="442"/>
      <c r="O2" s="442"/>
      <c r="P2" s="442"/>
    </row>
    <row r="3" spans="3:16" ht="15.75" customHeight="1" x14ac:dyDescent="0.2">
      <c r="C3" s="443"/>
      <c r="D3" s="444"/>
      <c r="E3" s="444"/>
      <c r="F3" s="444"/>
      <c r="G3" s="444"/>
      <c r="H3" s="444"/>
      <c r="I3" s="444"/>
      <c r="K3" s="159"/>
      <c r="L3" s="159"/>
      <c r="M3" s="159"/>
      <c r="N3" s="159"/>
    </row>
    <row r="4" spans="3:16" ht="15.75" customHeight="1" x14ac:dyDescent="0.2">
      <c r="C4" s="443"/>
      <c r="D4" s="444"/>
      <c r="E4" s="444"/>
      <c r="F4" s="444"/>
      <c r="G4" s="444"/>
      <c r="H4" s="444"/>
      <c r="I4" s="444"/>
      <c r="K4" s="159"/>
      <c r="L4" s="159"/>
      <c r="M4" s="159"/>
      <c r="N4" s="159"/>
    </row>
    <row r="5" spans="3:16" ht="15.75" customHeight="1" thickBot="1" x14ac:dyDescent="0.25"/>
    <row r="6" spans="3:16" ht="16.5" customHeight="1" x14ac:dyDescent="0.2">
      <c r="C6" s="160"/>
      <c r="D6" s="161"/>
      <c r="E6" s="445" t="s">
        <v>34</v>
      </c>
      <c r="F6" s="446"/>
      <c r="G6" s="447" t="s">
        <v>35</v>
      </c>
      <c r="H6" s="446"/>
      <c r="I6" s="447" t="s">
        <v>36</v>
      </c>
      <c r="J6" s="448"/>
      <c r="K6" s="445" t="s">
        <v>46</v>
      </c>
      <c r="L6" s="446"/>
      <c r="M6" s="447" t="s">
        <v>38</v>
      </c>
      <c r="N6" s="448"/>
      <c r="O6" s="449" t="s">
        <v>50</v>
      </c>
      <c r="P6" s="450"/>
    </row>
    <row r="7" spans="3:16" ht="16.5" customHeight="1" x14ac:dyDescent="0.2">
      <c r="C7" s="162"/>
      <c r="D7" s="163"/>
      <c r="E7" s="164">
        <v>3.5</v>
      </c>
      <c r="F7" s="165" t="s">
        <v>60</v>
      </c>
      <c r="G7" s="166">
        <v>3.5</v>
      </c>
      <c r="H7" s="165" t="s">
        <v>60</v>
      </c>
      <c r="I7" s="166">
        <v>3.5</v>
      </c>
      <c r="J7" s="167" t="s">
        <v>60</v>
      </c>
      <c r="K7" s="164">
        <v>3.5</v>
      </c>
      <c r="L7" s="165" t="s">
        <v>60</v>
      </c>
      <c r="M7" s="166">
        <v>3.5</v>
      </c>
      <c r="N7" s="167" t="s">
        <v>60</v>
      </c>
      <c r="O7" s="164">
        <v>3.5</v>
      </c>
      <c r="P7" s="165" t="s">
        <v>60</v>
      </c>
    </row>
    <row r="8" spans="3:16" ht="15.75" customHeight="1" x14ac:dyDescent="0.2">
      <c r="C8" s="162" t="s">
        <v>14</v>
      </c>
      <c r="D8" s="168" t="s">
        <v>39</v>
      </c>
      <c r="E8" s="169">
        <v>1.83</v>
      </c>
      <c r="F8" s="170">
        <v>2.17</v>
      </c>
      <c r="G8" s="171">
        <v>2.33</v>
      </c>
      <c r="H8" s="170">
        <v>2.83</v>
      </c>
      <c r="I8" s="171">
        <v>3</v>
      </c>
      <c r="J8" s="172">
        <v>3</v>
      </c>
      <c r="K8" s="169">
        <v>2.5</v>
      </c>
      <c r="L8" s="170">
        <v>2.67</v>
      </c>
      <c r="M8" s="171">
        <v>1.83</v>
      </c>
      <c r="N8" s="172">
        <v>2.67</v>
      </c>
      <c r="O8" s="173">
        <f>AVERAGE(E8,G8,I8,K8,M8)</f>
        <v>2.298</v>
      </c>
      <c r="P8" s="170">
        <f>AVERAGE(F8,H8,J8,L8,N8)</f>
        <v>2.6680000000000001</v>
      </c>
    </row>
    <row r="9" spans="3:16" ht="15.75" customHeight="1" x14ac:dyDescent="0.2">
      <c r="C9" s="174"/>
      <c r="D9" s="168" t="s">
        <v>65</v>
      </c>
      <c r="E9" s="169">
        <v>2.67</v>
      </c>
      <c r="F9" s="170">
        <v>3</v>
      </c>
      <c r="G9" s="171">
        <v>2.5</v>
      </c>
      <c r="H9" s="170">
        <v>3</v>
      </c>
      <c r="I9" s="171">
        <v>1.67</v>
      </c>
      <c r="J9" s="172">
        <v>3</v>
      </c>
      <c r="K9" s="169">
        <v>1.5</v>
      </c>
      <c r="L9" s="170">
        <v>2.5</v>
      </c>
      <c r="M9" s="171">
        <v>2</v>
      </c>
      <c r="N9" s="172">
        <v>2.83</v>
      </c>
      <c r="O9" s="173">
        <f t="shared" ref="O9:P11" si="0">AVERAGE(E9,G9,I9,K9,M9)</f>
        <v>2.0680000000000001</v>
      </c>
      <c r="P9" s="170">
        <f t="shared" si="0"/>
        <v>2.8660000000000001</v>
      </c>
    </row>
    <row r="10" spans="3:16" ht="15.75" customHeight="1" x14ac:dyDescent="0.2">
      <c r="C10" s="174"/>
      <c r="D10" s="168" t="s">
        <v>41</v>
      </c>
      <c r="E10" s="169">
        <v>2.83</v>
      </c>
      <c r="F10" s="170">
        <v>2</v>
      </c>
      <c r="G10" s="171">
        <v>2.33</v>
      </c>
      <c r="H10" s="170">
        <v>2.17</v>
      </c>
      <c r="I10" s="171">
        <v>3</v>
      </c>
      <c r="J10" s="172">
        <v>3</v>
      </c>
      <c r="K10" s="169">
        <v>2.17</v>
      </c>
      <c r="L10" s="170">
        <v>2.17</v>
      </c>
      <c r="M10" s="171">
        <v>2.44</v>
      </c>
      <c r="N10" s="172">
        <v>2.83</v>
      </c>
      <c r="O10" s="173">
        <f t="shared" si="0"/>
        <v>2.5539999999999998</v>
      </c>
      <c r="P10" s="170">
        <f t="shared" si="0"/>
        <v>2.4340000000000002</v>
      </c>
    </row>
    <row r="11" spans="3:16" ht="15.75" customHeight="1" thickBot="1" x14ac:dyDescent="0.25">
      <c r="C11" s="175"/>
      <c r="D11" s="176" t="s">
        <v>66</v>
      </c>
      <c r="E11" s="177">
        <f>AVERAGE(E8:E10)</f>
        <v>2.4433333333333334</v>
      </c>
      <c r="F11" s="178">
        <f t="shared" ref="F11:N11" si="1">AVERAGE(F8:F10)</f>
        <v>2.39</v>
      </c>
      <c r="G11" s="179">
        <f t="shared" si="1"/>
        <v>2.3866666666666667</v>
      </c>
      <c r="H11" s="178">
        <f t="shared" si="1"/>
        <v>2.6666666666666665</v>
      </c>
      <c r="I11" s="179">
        <f t="shared" si="1"/>
        <v>2.5566666666666666</v>
      </c>
      <c r="J11" s="180">
        <f t="shared" si="1"/>
        <v>3</v>
      </c>
      <c r="K11" s="177">
        <f t="shared" si="1"/>
        <v>2.0566666666666666</v>
      </c>
      <c r="L11" s="178">
        <f t="shared" si="1"/>
        <v>2.4466666666666668</v>
      </c>
      <c r="M11" s="179">
        <f t="shared" si="1"/>
        <v>2.09</v>
      </c>
      <c r="N11" s="180">
        <f t="shared" si="1"/>
        <v>2.7766666666666668</v>
      </c>
      <c r="O11" s="181">
        <f>AVERAGE(E11,G11,I11,K11,M11)</f>
        <v>2.3066666666666666</v>
      </c>
      <c r="P11" s="182">
        <f t="shared" si="0"/>
        <v>2.6560000000000001</v>
      </c>
    </row>
    <row r="12" spans="3:16" ht="20" thickBot="1" x14ac:dyDescent="0.3">
      <c r="C12" s="183"/>
      <c r="D12" s="184" t="s">
        <v>67</v>
      </c>
      <c r="E12" s="440">
        <f>AVERAGE(E11:F11)</f>
        <v>2.416666666666667</v>
      </c>
      <c r="F12" s="441"/>
      <c r="G12" s="451">
        <f>AVERAGE(G11:H11)</f>
        <v>2.5266666666666664</v>
      </c>
      <c r="H12" s="451"/>
      <c r="I12" s="440">
        <f>AVERAGE(I11:J11)</f>
        <v>2.7783333333333333</v>
      </c>
      <c r="J12" s="441"/>
      <c r="K12" s="451">
        <f>AVERAGE(K11:L11)</f>
        <v>2.2516666666666669</v>
      </c>
      <c r="L12" s="451"/>
      <c r="M12" s="440">
        <f>AVERAGE(M11:N11)</f>
        <v>2.4333333333333336</v>
      </c>
      <c r="N12" s="441"/>
      <c r="O12" s="440">
        <f>AVERAGE(O11:P11)</f>
        <v>2.4813333333333336</v>
      </c>
      <c r="P12" s="441"/>
    </row>
    <row r="13" spans="3:16" ht="15.75" customHeight="1" x14ac:dyDescent="0.2">
      <c r="C13" s="185"/>
    </row>
    <row r="14" spans="3:16" ht="15.75" customHeight="1" x14ac:dyDescent="0.2"/>
    <row r="15" spans="3:16" ht="15.75" customHeight="1" x14ac:dyDescent="0.2"/>
    <row r="16" spans="3:16" ht="15.75" customHeight="1" x14ac:dyDescent="0.2">
      <c r="D16" s="187"/>
      <c r="E16" s="188" t="s">
        <v>51</v>
      </c>
      <c r="F16" s="188" t="s">
        <v>73</v>
      </c>
    </row>
    <row r="17" spans="4:6" ht="15.75" customHeight="1" x14ac:dyDescent="0.2">
      <c r="D17" s="189" t="s">
        <v>34</v>
      </c>
      <c r="E17" s="189">
        <v>2.4433333333333334</v>
      </c>
      <c r="F17" s="189">
        <v>2.39</v>
      </c>
    </row>
    <row r="18" spans="4:6" ht="15.75" customHeight="1" x14ac:dyDescent="0.2">
      <c r="D18" s="189" t="s">
        <v>35</v>
      </c>
      <c r="E18" s="189">
        <v>2.3866666666666667</v>
      </c>
      <c r="F18" s="189">
        <v>2.6666666666666665</v>
      </c>
    </row>
    <row r="19" spans="4:6" ht="15.75" customHeight="1" x14ac:dyDescent="0.2">
      <c r="D19" s="189" t="s">
        <v>36</v>
      </c>
      <c r="E19" s="189">
        <v>2.5566666666666666</v>
      </c>
      <c r="F19" s="189">
        <v>3</v>
      </c>
    </row>
    <row r="20" spans="4:6" ht="15.75" customHeight="1" x14ac:dyDescent="0.2">
      <c r="D20" s="189" t="s">
        <v>37</v>
      </c>
      <c r="E20" s="189">
        <v>2.0566666666666666</v>
      </c>
      <c r="F20" s="189">
        <v>2.4466666666666668</v>
      </c>
    </row>
    <row r="21" spans="4:6" ht="15.75" customHeight="1" x14ac:dyDescent="0.2">
      <c r="D21" s="189" t="s">
        <v>38</v>
      </c>
      <c r="E21" s="189">
        <v>2.09</v>
      </c>
      <c r="F21" s="189">
        <v>2.7766666666666668</v>
      </c>
    </row>
    <row r="22" spans="4:6" ht="15.75" customHeight="1" x14ac:dyDescent="0.2"/>
    <row r="23" spans="4:6" ht="15.75" customHeight="1" x14ac:dyDescent="0.2"/>
    <row r="24" spans="4:6" ht="15.75" customHeight="1" x14ac:dyDescent="0.2"/>
    <row r="25" spans="4:6" ht="15.75" customHeight="1" x14ac:dyDescent="0.2"/>
    <row r="26" spans="4:6" ht="15.75" customHeight="1" x14ac:dyDescent="0.2"/>
    <row r="27" spans="4:6" ht="15.75" customHeight="1" x14ac:dyDescent="0.2"/>
    <row r="28" spans="4:6" ht="15.75" customHeight="1" x14ac:dyDescent="0.2"/>
    <row r="29" spans="4:6" ht="15.75" customHeight="1" x14ac:dyDescent="0.2"/>
    <row r="30" spans="4:6" ht="15.75" customHeight="1" x14ac:dyDescent="0.2"/>
    <row r="31" spans="4:6" ht="15.75" customHeight="1" x14ac:dyDescent="0.2"/>
    <row r="32" spans="4:6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</sheetData>
  <mergeCells count="15">
    <mergeCell ref="O12:P12"/>
    <mergeCell ref="C2:P2"/>
    <mergeCell ref="C3:I3"/>
    <mergeCell ref="C4:I4"/>
    <mergeCell ref="E6:F6"/>
    <mergeCell ref="G6:H6"/>
    <mergeCell ref="I6:J6"/>
    <mergeCell ref="K6:L6"/>
    <mergeCell ref="M6:N6"/>
    <mergeCell ref="O6:P6"/>
    <mergeCell ref="E12:F12"/>
    <mergeCell ref="G12:H12"/>
    <mergeCell ref="I12:J12"/>
    <mergeCell ref="K12:L12"/>
    <mergeCell ref="M12:N12"/>
  </mergeCells>
  <pageMargins left="0.7" right="0.7" top="0.75" bottom="0.75" header="0" footer="0"/>
  <pageSetup orientation="landscape"/>
  <ignoredErrors>
    <ignoredError sqref="E11:P12" formulaRange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Chinese</vt:lpstr>
      <vt:lpstr>Hindi</vt:lpstr>
      <vt:lpstr>Japanese</vt:lpstr>
      <vt:lpstr>Korean</vt:lpstr>
      <vt:lpstr>Russian</vt:lpstr>
      <vt:lpstr>Table 2 Overall rubric scores</vt:lpstr>
      <vt:lpstr>Overall perf. in 3 scenarios</vt:lpstr>
      <vt:lpstr>Comparison_linguistic</vt:lpstr>
      <vt:lpstr>Comparison_semantic</vt:lpstr>
      <vt:lpstr>Comparison_sociocultural</vt:lpstr>
      <vt:lpstr>Comparison_expression</vt:lpstr>
      <vt:lpstr>overall comparison</vt:lpstr>
      <vt:lpstr>Overall_text based farklı</vt:lpstr>
      <vt:lpstr>Overall_text based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Reviewer</dc:creator>
  <cp:lastModifiedBy>Reviewer</cp:lastModifiedBy>
  <dcterms:created xsi:type="dcterms:W3CDTF">2024-02-10T08:58:37Z</dcterms:created>
  <dcterms:modified xsi:type="dcterms:W3CDTF">2025-01-14T07:33:10Z</dcterms:modified>
</cp:coreProperties>
</file>