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\Desktop\"/>
    </mc:Choice>
  </mc:AlternateContent>
  <xr:revisionPtr revIDLastSave="0" documentId="13_ncr:1_{1186ED72-3D01-44B3-8BCF-B89D306E43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KADEMİK" sheetId="1" r:id="rId1"/>
    <sheet name="İDARİ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F33" i="2"/>
  <c r="E33" i="2"/>
  <c r="C33" i="2"/>
  <c r="D33" i="2"/>
  <c r="P19" i="2"/>
  <c r="P32" i="2" l="1"/>
  <c r="P25" i="2"/>
  <c r="P24" i="2"/>
  <c r="H18" i="2"/>
  <c r="I18" i="2" s="1"/>
  <c r="H17" i="2"/>
  <c r="P17" i="2" s="1"/>
  <c r="H16" i="2"/>
  <c r="K16" i="2" s="1"/>
  <c r="P16" i="2" s="1"/>
  <c r="H15" i="2"/>
  <c r="M15" i="2" s="1"/>
  <c r="H14" i="2"/>
  <c r="J14" i="2" s="1"/>
  <c r="H13" i="2"/>
  <c r="H12" i="2"/>
  <c r="L12" i="2" s="1"/>
  <c r="H11" i="2"/>
  <c r="H10" i="2"/>
  <c r="M10" i="2" s="1"/>
  <c r="H9" i="2"/>
  <c r="P9" i="2" s="1"/>
  <c r="H8" i="2"/>
  <c r="L8" i="2" s="1"/>
  <c r="H7" i="2"/>
  <c r="M7" i="2" s="1"/>
  <c r="H6" i="2"/>
  <c r="J6" i="2" s="1"/>
  <c r="H5" i="2"/>
  <c r="J5" i="2" s="1"/>
  <c r="H4" i="2"/>
  <c r="L4" i="2" s="1"/>
  <c r="H3" i="2"/>
  <c r="H2" i="2"/>
  <c r="L2" i="2" l="1"/>
  <c r="H33" i="2"/>
  <c r="P27" i="2"/>
  <c r="P20" i="2"/>
  <c r="P31" i="2"/>
  <c r="P28" i="2"/>
  <c r="P26" i="2"/>
  <c r="P23" i="2"/>
  <c r="M18" i="2"/>
  <c r="L18" i="2"/>
  <c r="K18" i="2"/>
  <c r="P18" i="2" s="1"/>
  <c r="J18" i="2"/>
  <c r="M16" i="2"/>
  <c r="L15" i="2"/>
  <c r="Q15" i="2" s="1"/>
  <c r="K15" i="2"/>
  <c r="P15" i="2" s="1"/>
  <c r="O14" i="2"/>
  <c r="K12" i="2"/>
  <c r="P12" i="2" s="1"/>
  <c r="J12" i="2"/>
  <c r="M11" i="2"/>
  <c r="L11" i="2"/>
  <c r="K11" i="2"/>
  <c r="P11" i="2" s="1"/>
  <c r="L10" i="2"/>
  <c r="K10" i="2"/>
  <c r="P10" i="2" s="1"/>
  <c r="J10" i="2"/>
  <c r="J9" i="2"/>
  <c r="Q8" i="2"/>
  <c r="L7" i="2"/>
  <c r="Q7" i="2" s="1"/>
  <c r="K7" i="2"/>
  <c r="P7" i="2" s="1"/>
  <c r="O6" i="2"/>
  <c r="K4" i="2"/>
  <c r="P4" i="2" s="1"/>
  <c r="J4" i="2"/>
  <c r="I4" i="2"/>
  <c r="M3" i="2"/>
  <c r="L3" i="2"/>
  <c r="K3" i="2"/>
  <c r="P3" i="2" s="1"/>
  <c r="K2" i="2"/>
  <c r="P2" i="2" s="1"/>
  <c r="J2" i="2"/>
  <c r="M5" i="2"/>
  <c r="J15" i="2"/>
  <c r="L13" i="2"/>
  <c r="J7" i="2"/>
  <c r="L5" i="2"/>
  <c r="P21" i="2"/>
  <c r="K13" i="2"/>
  <c r="P13" i="2" s="1"/>
  <c r="M14" i="2"/>
  <c r="K8" i="2"/>
  <c r="P8" i="2" s="1"/>
  <c r="M6" i="2"/>
  <c r="J16" i="2"/>
  <c r="M9" i="2"/>
  <c r="J8" i="2"/>
  <c r="L6" i="2"/>
  <c r="O5" i="2"/>
  <c r="Q2" i="2"/>
  <c r="P30" i="2"/>
  <c r="P22" i="2"/>
  <c r="L17" i="2"/>
  <c r="K14" i="2"/>
  <c r="P14" i="2" s="1"/>
  <c r="M12" i="2"/>
  <c r="Q12" i="2" s="1"/>
  <c r="O11" i="2"/>
  <c r="L9" i="2"/>
  <c r="K6" i="2"/>
  <c r="P6" i="2" s="1"/>
  <c r="M4" i="2"/>
  <c r="Q4" i="2" s="1"/>
  <c r="J3" i="2"/>
  <c r="O3" i="2" s="1"/>
  <c r="M13" i="2"/>
  <c r="L16" i="2"/>
  <c r="K5" i="2"/>
  <c r="P5" i="2" s="1"/>
  <c r="M17" i="2"/>
  <c r="L14" i="2"/>
  <c r="D41" i="1"/>
  <c r="E41" i="1"/>
  <c r="F41" i="1"/>
  <c r="G41" i="1"/>
  <c r="C4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  <c r="I33" i="2" l="1"/>
  <c r="K33" i="2"/>
  <c r="L33" i="2"/>
  <c r="J33" i="2"/>
  <c r="M33" i="2"/>
  <c r="O16" i="2"/>
  <c r="O9" i="2"/>
  <c r="N18" i="2"/>
  <c r="Q16" i="2"/>
  <c r="Q9" i="2"/>
  <c r="Q10" i="2"/>
  <c r="O17" i="2"/>
  <c r="Q18" i="2"/>
  <c r="Q6" i="2"/>
  <c r="Q11" i="2"/>
  <c r="O8" i="2"/>
  <c r="P29" i="2"/>
  <c r="O18" i="2"/>
  <c r="Q17" i="2"/>
  <c r="O12" i="2"/>
  <c r="N13" i="2"/>
  <c r="O15" i="2"/>
  <c r="Q14" i="2"/>
  <c r="Q13" i="2"/>
  <c r="O13" i="2"/>
  <c r="N10" i="2"/>
  <c r="O10" i="2"/>
  <c r="O7" i="2"/>
  <c r="O4" i="2"/>
  <c r="Q5" i="2"/>
  <c r="O2" i="2"/>
  <c r="Q3" i="2"/>
  <c r="N9" i="2"/>
  <c r="N11" i="2"/>
  <c r="N17" i="2"/>
  <c r="N12" i="2"/>
  <c r="N8" i="2"/>
  <c r="N5" i="2"/>
  <c r="N4" i="2"/>
  <c r="N15" i="2"/>
  <c r="N14" i="2"/>
  <c r="N6" i="2"/>
  <c r="N3" i="2"/>
  <c r="N2" i="2"/>
  <c r="H41" i="1"/>
  <c r="L41" i="1" s="1"/>
  <c r="P33" i="1"/>
  <c r="I17" i="1"/>
  <c r="L17" i="1"/>
  <c r="K17" i="1"/>
  <c r="P17" i="1" s="1"/>
  <c r="M17" i="1"/>
  <c r="P40" i="1"/>
  <c r="L24" i="1"/>
  <c r="K24" i="1"/>
  <c r="P24" i="1" s="1"/>
  <c r="L16" i="1"/>
  <c r="M16" i="1"/>
  <c r="I16" i="1"/>
  <c r="K16" i="1"/>
  <c r="P16" i="1" s="1"/>
  <c r="L8" i="1"/>
  <c r="M8" i="1"/>
  <c r="I8" i="1"/>
  <c r="K8" i="1"/>
  <c r="P8" i="1" s="1"/>
  <c r="P39" i="1"/>
  <c r="I23" i="1"/>
  <c r="K23" i="1"/>
  <c r="P23" i="1" s="1"/>
  <c r="L23" i="1"/>
  <c r="J23" i="1"/>
  <c r="M23" i="1"/>
  <c r="I15" i="1"/>
  <c r="P15" i="1"/>
  <c r="L15" i="1"/>
  <c r="I7" i="1"/>
  <c r="M7" i="1"/>
  <c r="K7" i="1"/>
  <c r="P7" i="1" s="1"/>
  <c r="L7" i="1"/>
  <c r="P30" i="1"/>
  <c r="J22" i="1"/>
  <c r="I22" i="1"/>
  <c r="K22" i="1"/>
  <c r="P22" i="1" s="1"/>
  <c r="L22" i="1"/>
  <c r="I14" i="1"/>
  <c r="L14" i="1"/>
  <c r="K14" i="1"/>
  <c r="P14" i="1" s="1"/>
  <c r="K6" i="1"/>
  <c r="P6" i="1" s="1"/>
  <c r="L6" i="1"/>
  <c r="M6" i="1"/>
  <c r="P29" i="1"/>
  <c r="K21" i="1"/>
  <c r="P21" i="1" s="1"/>
  <c r="L21" i="1"/>
  <c r="I21" i="1"/>
  <c r="K13" i="1"/>
  <c r="P13" i="1" s="1"/>
  <c r="L13" i="1"/>
  <c r="I13" i="1"/>
  <c r="K5" i="1"/>
  <c r="P5" i="1" s="1"/>
  <c r="M5" i="1"/>
  <c r="L5" i="1"/>
  <c r="J5" i="1"/>
  <c r="L28" i="1"/>
  <c r="I28" i="1"/>
  <c r="P28" i="1"/>
  <c r="M28" i="1"/>
  <c r="K12" i="1"/>
  <c r="P12" i="1" s="1"/>
  <c r="I12" i="1"/>
  <c r="L12" i="1"/>
  <c r="M12" i="1"/>
  <c r="I19" i="1"/>
  <c r="K19" i="1"/>
  <c r="P19" i="1" s="1"/>
  <c r="L19" i="1"/>
  <c r="L2" i="1"/>
  <c r="M2" i="1"/>
  <c r="K2" i="1"/>
  <c r="P2" i="1" s="1"/>
  <c r="I2" i="1"/>
  <c r="K25" i="1"/>
  <c r="P25" i="1" s="1"/>
  <c r="I25" i="1"/>
  <c r="L25" i="1"/>
  <c r="J9" i="1"/>
  <c r="K9" i="1"/>
  <c r="P9" i="1" s="1"/>
  <c r="L9" i="1"/>
  <c r="M9" i="1"/>
  <c r="P32" i="1"/>
  <c r="P31" i="1"/>
  <c r="P38" i="1"/>
  <c r="P37" i="1"/>
  <c r="P36" i="1"/>
  <c r="K20" i="1"/>
  <c r="P20" i="1" s="1"/>
  <c r="I20" i="1"/>
  <c r="L20" i="1"/>
  <c r="L4" i="1"/>
  <c r="J4" i="1"/>
  <c r="K4" i="1"/>
  <c r="P4" i="1" s="1"/>
  <c r="P35" i="1"/>
  <c r="M27" i="1"/>
  <c r="I27" i="1"/>
  <c r="P27" i="1"/>
  <c r="L27" i="1"/>
  <c r="M11" i="1"/>
  <c r="I11" i="1"/>
  <c r="L11" i="1"/>
  <c r="P11" i="1"/>
  <c r="M3" i="1"/>
  <c r="K3" i="1"/>
  <c r="P3" i="1" s="1"/>
  <c r="L3" i="1"/>
  <c r="J3" i="1"/>
  <c r="P34" i="1"/>
  <c r="L26" i="1"/>
  <c r="M26" i="1"/>
  <c r="K26" i="1"/>
  <c r="P26" i="1" s="1"/>
  <c r="I26" i="1"/>
  <c r="K18" i="1"/>
  <c r="P18" i="1" s="1"/>
  <c r="L18" i="1"/>
  <c r="M18" i="1"/>
  <c r="I18" i="1"/>
  <c r="K10" i="1"/>
  <c r="P10" i="1" s="1"/>
  <c r="L10" i="1"/>
  <c r="M10" i="1"/>
  <c r="I10" i="1"/>
  <c r="N16" i="2"/>
  <c r="N7" i="2"/>
  <c r="N33" i="2" l="1"/>
  <c r="O33" i="2"/>
  <c r="O26" i="1"/>
  <c r="Q19" i="1"/>
  <c r="O2" i="1"/>
  <c r="O29" i="1"/>
  <c r="O38" i="1"/>
  <c r="O18" i="1"/>
  <c r="O27" i="1"/>
  <c r="Q5" i="1"/>
  <c r="Q18" i="1"/>
  <c r="O20" i="1"/>
  <c r="O5" i="1"/>
  <c r="Q17" i="1"/>
  <c r="O36" i="1"/>
  <c r="O32" i="1"/>
  <c r="Q24" i="1"/>
  <c r="O15" i="1"/>
  <c r="Q11" i="1"/>
  <c r="Q4" i="1"/>
  <c r="Q2" i="1"/>
  <c r="Q12" i="1"/>
  <c r="Q3" i="1"/>
  <c r="Q20" i="1"/>
  <c r="O14" i="1"/>
  <c r="Q10" i="1"/>
  <c r="O13" i="1"/>
  <c r="O22" i="1"/>
  <c r="O24" i="1"/>
  <c r="O33" i="1"/>
  <c r="O39" i="1"/>
  <c r="O37" i="1"/>
  <c r="O35" i="1"/>
  <c r="O40" i="1"/>
  <c r="O34" i="1"/>
  <c r="O31" i="1"/>
  <c r="O30" i="1"/>
  <c r="O28" i="1"/>
  <c r="Q28" i="1"/>
  <c r="Q27" i="1"/>
  <c r="Q26" i="1"/>
  <c r="O25" i="1"/>
  <c r="Q25" i="1"/>
  <c r="Q23" i="1"/>
  <c r="O23" i="1"/>
  <c r="Q22" i="1"/>
  <c r="O21" i="1"/>
  <c r="Q21" i="1"/>
  <c r="O19" i="1"/>
  <c r="O17" i="1"/>
  <c r="O16" i="1"/>
  <c r="Q16" i="1"/>
  <c r="Q15" i="1"/>
  <c r="Q14" i="1"/>
  <c r="Q13" i="1"/>
  <c r="O12" i="1"/>
  <c r="O11" i="1"/>
  <c r="O10" i="1"/>
  <c r="Q9" i="1"/>
  <c r="O9" i="1"/>
  <c r="O8" i="1"/>
  <c r="Q8" i="1"/>
  <c r="O7" i="1"/>
  <c r="Q7" i="1"/>
  <c r="Q6" i="1"/>
  <c r="O6" i="1"/>
  <c r="O4" i="1"/>
  <c r="O3" i="1"/>
  <c r="M41" i="1"/>
  <c r="Q41" i="1" s="1"/>
  <c r="N28" i="1"/>
  <c r="N23" i="1"/>
  <c r="N18" i="1"/>
  <c r="K41" i="1"/>
  <c r="P41" i="1" s="1"/>
  <c r="I41" i="1"/>
  <c r="J41" i="1"/>
  <c r="N9" i="1"/>
  <c r="N8" i="1"/>
  <c r="N4" i="1"/>
  <c r="N12" i="1"/>
  <c r="N22" i="1"/>
  <c r="N10" i="1"/>
  <c r="N3" i="1"/>
  <c r="N16" i="1"/>
  <c r="N26" i="1"/>
  <c r="N19" i="1"/>
  <c r="N14" i="1"/>
  <c r="N7" i="1"/>
  <c r="N17" i="1"/>
  <c r="N11" i="1"/>
  <c r="N6" i="1"/>
  <c r="N20" i="1"/>
  <c r="N5" i="1"/>
  <c r="N15" i="1"/>
  <c r="N24" i="1"/>
  <c r="N25" i="1"/>
  <c r="N27" i="1"/>
  <c r="N21" i="1"/>
  <c r="N2" i="1"/>
  <c r="N13" i="1"/>
  <c r="O41" i="1" l="1"/>
  <c r="N41" i="1"/>
  <c r="Q33" i="2"/>
  <c r="P33" i="2"/>
</calcChain>
</file>

<file path=xl/sharedStrings.xml><?xml version="1.0" encoding="utf-8"?>
<sst xmlns="http://schemas.openxmlformats.org/spreadsheetml/2006/main" count="562" uniqueCount="58">
  <si>
    <t>Kesinlikle katılmıyorum</t>
  </si>
  <si>
    <t>Katılmıyorum</t>
  </si>
  <si>
    <t>Kararsızım</t>
  </si>
  <si>
    <t>Katılıyorum</t>
  </si>
  <si>
    <t>Kesinlikle Katılıyorum</t>
  </si>
  <si>
    <t>TOPLAM</t>
  </si>
  <si>
    <t>N</t>
  </si>
  <si>
    <t>%</t>
  </si>
  <si>
    <t>idari personel memnuniyet anketi</t>
  </si>
  <si>
    <t>n</t>
  </si>
  <si>
    <t>kararsızım</t>
  </si>
  <si>
    <t>kesinlikle katılmıyorum
&amp;
katılmıyorum</t>
  </si>
  <si>
    <t>katılıyorum
&amp;
kesinlikle katılıyorum</t>
  </si>
  <si>
    <t>KARARSIZIM</t>
  </si>
  <si>
    <t>Katılıyorum
&amp;
kesinlikle katılıyorum</t>
  </si>
  <si>
    <t>Öğrenciler eğitim-öğretim faaliyetleri ile ilgili karar alma süreçlerine katılmaktadır.</t>
  </si>
  <si>
    <t>Her seviyedeki öğretim programı için hazırlanmış olan ve öğrenci bilgi sisteminde yer alan dersi bilgi paketleri (ders içerikleri vb. gibi), sınıf içi uygulamalarla uyumludur.</t>
  </si>
  <si>
    <t xml:space="preserve">Program yeterliliklerine ulaşılıp ulaşılmadığının izlenmesi amacıyla gerekli mekanizmalar bulunmaktadır. </t>
  </si>
  <si>
    <t>Kurumda programların tercih edilme oranları izlenmekte, uygun önlemlerle iyileştirmeler yapılmaktadır.</t>
  </si>
  <si>
    <t>Akredite olmak isteyen programlar teşvik edilmektedir.</t>
  </si>
  <si>
    <t xml:space="preserve">Farklı kültürleri tanıma fırsatı veren seçmeli dersler ve faaliyetler tanımlanmıştır. </t>
  </si>
  <si>
    <t xml:space="preserve">Disiplinler arası işbirliğine fırsat verebilecek seçmeli dersler tanımlanmıştır. </t>
  </si>
  <si>
    <t xml:space="preserve">Seçmeli derslerin yönetimine ilişkin olarak uygun mekanizmalar kurulmuştur (Örneğin seçmeli dersler koordinatörlüğü). </t>
  </si>
  <si>
    <t xml:space="preserve">Ödev, proje, dönem sonu sınavı gibi öğrencinin ilgili dersten almış olduğu nota katkısı bulunan değerlendirme uygulamalarıyla ilgili notlandırma dışında yeterli dönüt verilmektedir. </t>
  </si>
  <si>
    <t xml:space="preserve">Atama ve yükseltilme kriterleri, kurumun misyon ve hedefleriyle uyumludur. </t>
  </si>
  <si>
    <t xml:space="preserve">Akademik personelin rehberlik ve psikolojik danışmanlık faaliyetlerine yönelik ihtiyaçları kurum tarafından karşılanmaktadır. </t>
  </si>
  <si>
    <t xml:space="preserve">Sosyal etkinlikler (sportif, sosyal ve kültürel faaliyetler) kapsamında, akademik personele yeterli teşvik yapılmaktadır. </t>
  </si>
  <si>
    <t xml:space="preserve">Sunulan hizmet ve desteklerin kalitesi, kurum tarafından güvence altına alınmıştır. </t>
  </si>
  <si>
    <t xml:space="preserve">Kurumun araştırmada öncelikli alanlarına yönelik politikaları, ulusal düzeydeki araştırma politikalarıyla uyumludur. </t>
  </si>
  <si>
    <t xml:space="preserve">Kurumun iç kontrol standartlarına uyum kapsamında bir eylem planı bulunmaktadır. </t>
  </si>
  <si>
    <t xml:space="preserve">Yönetim, kurum çalışanlarına yönelik olarak hesap verebilir. </t>
  </si>
  <si>
    <t xml:space="preserve">Yönetim, kurum çalışanlarına yönelik olarak şeffaftır. </t>
  </si>
  <si>
    <t>Mezun izleme sistemi ile mezunların istihdamları düzenli olarak takip edilmektedir.</t>
  </si>
  <si>
    <t xml:space="preserve">Ulusal veya Uluslararası öğretim elemanı hareketliliği desteklenmektedir. </t>
  </si>
  <si>
    <t xml:space="preserve">Kurum içindeki gelişmeler ve çalışmalar hakkında yöneticiler, belli aralıklarla bilgilendirme yapmaktadır. </t>
  </si>
  <si>
    <t xml:space="preserve">Akademik çalışmalara destek amaçlı kütüphane hizmetleri (basılı yayın, veri tabanı, e-dergi, e-kitap, vd.) yeterlidir. </t>
  </si>
  <si>
    <t xml:space="preserve">Öğretim elemanlarına araştırmaları için proje desteği sağlanmaktadır. </t>
  </si>
  <si>
    <t xml:space="preserve">Öğretim elemanlarına bilimsel etkinliklere katılım desteği sağlanmaktadır. </t>
  </si>
  <si>
    <t xml:space="preserve">Akademik personelin teşvik edilmesi kapsamında üniversite yönetimi yeterli desteği sağlamaktadır. </t>
  </si>
  <si>
    <t xml:space="preserve">Bologna Eğitim Sistemi uygulanması üniversitemizin tanınırlığını sağlamaktadır. </t>
  </si>
  <si>
    <t xml:space="preserve">Kalite Güvencesi kapsamında Akredite olma yönündeki çalışmalar faydalı olmaktadır. </t>
  </si>
  <si>
    <t xml:space="preserve">Çanakkale Onsekiz Mart Üniversitesinin kalitesi artmaktadır. </t>
  </si>
  <si>
    <t xml:space="preserve"> </t>
  </si>
  <si>
    <t xml:space="preserve">  </t>
  </si>
  <si>
    <t>Sosyal etkinlikler (sportif, sosyal ve kültürel faaliyetler) kapsamında, idari personele yönelik yeterli teşvik yapılmaktadır.</t>
  </si>
  <si>
    <t xml:space="preserve">Üniversitemizde İdari ve destek birimlerinde çalışacak kişilerin görevlendirmeleri; liyakat eğitim uzmanlı gibi ölçütler dikkate alınarak yapılmaktadır. </t>
  </si>
  <si>
    <t>Yönetim, kurum çalışanlarına yönelik olarak şeffaftır.</t>
  </si>
  <si>
    <t>Yönetim, kurum çalışanlarına yönelik olarak hesap verebilir.</t>
  </si>
  <si>
    <t xml:space="preserve">İdari personelin rehberlik ve psikolojik danışmanlık faaliyetlerine yönelik ihtiyaçları kurum tarafından karşılanmaktadır. </t>
  </si>
  <si>
    <t xml:space="preserve">Kurum sunulan hizmet ve desteklerin kalitesini güvence altına alabilecek bir kurum içi mekanizma oluşturmuştur. </t>
  </si>
  <si>
    <t xml:space="preserve">Birimimizdeki yöneticiler, Kalite güvencesinin sağlanması konusunda farkındalık, sahiplenme ve yeterli motivasyona sahiptir. </t>
  </si>
  <si>
    <t xml:space="preserve">Yönetim, kalitenin arttırılmasına yönelik düzenli olarak hizmet içi eğitim programlarına katılmamızı sağlamaktadır. </t>
  </si>
  <si>
    <t xml:space="preserve">Çalıştığım birim, her yıl gözden geçirilen kısa ve uzun vadeli olarak hazırlanan stratejik plana sahiptir. </t>
  </si>
  <si>
    <t xml:space="preserve">Yaptığım görevi ve kendimi geliştirmek için gereken eğitimleri alabiliyorum. </t>
  </si>
  <si>
    <t xml:space="preserve">Yöneticilerimle iletişim kurma konusunda zorlanmıyorum. </t>
  </si>
  <si>
    <t xml:space="preserve">Yönetim ve personel uyum içinde çalışmaktadır. </t>
  </si>
  <si>
    <t xml:space="preserve">Ulusal ve uluslararası değişim programlarına katılımım desteklenmektedir. </t>
  </si>
  <si>
    <t xml:space="preserve">Kalite Güvencesi kapsamında yapılan çalışmalar faydalı olmaktadır.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</si>
</sst>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8"/>
      <color rgb="FFFF0000"/>
      <name val="Calibri"/>
      <family val="2"/>
      <charset val="162"/>
      <scheme val="minor"/>
    </font>
    <font>
      <b/>
      <sz val="8"/>
      <color rgb="FF00206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3" fillId="11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5" borderId="2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textRotation="90"/>
    </xf>
    <xf numFmtId="164" fontId="4" fillId="5" borderId="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8" fillId="0" borderId="4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/>
    <xf numFmtId="0" fontId="11" fillId="0" borderId="0" xfId="0" applyFont="1"/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9" fillId="4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/>
    <xf numFmtId="0" fontId="9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/>
    <xf numFmtId="164" fontId="7" fillId="0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0" fontId="1" fillId="0" borderId="0" xfId="0" applyNumberFormat="1" applyFont="1"/>
    <xf numFmtId="9" fontId="1" fillId="0" borderId="0" xfId="0" applyNumberFormat="1" applyFont="1"/>
    <xf numFmtId="164" fontId="3" fillId="8" borderId="1" xfId="0" applyNumberFormat="1" applyFont="1" applyFill="1" applyBorder="1" applyAlignment="1">
      <alignment horizontal="center"/>
    </xf>
    <xf numFmtId="164" fontId="7" fillId="9" borderId="1" xfId="0" applyNumberFormat="1" applyFont="1" applyFill="1" applyBorder="1" applyAlignment="1">
      <alignment horizontal="center"/>
    </xf>
    <xf numFmtId="164" fontId="7" fillId="10" borderId="1" xfId="0" applyNumberFormat="1" applyFont="1" applyFill="1" applyBorder="1" applyAlignment="1">
      <alignment horizontal="center"/>
    </xf>
    <xf numFmtId="0" fontId="0" fillId="0" borderId="1" xfId="0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7" fillId="0" borderId="2" xfId="0" applyNumberFormat="1" applyFont="1" applyBorder="1"/>
    <xf numFmtId="164" fontId="7" fillId="0" borderId="2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right" wrapText="1"/>
    </xf>
    <xf numFmtId="0" fontId="11" fillId="0" borderId="1" xfId="0" applyFont="1" applyBorder="1"/>
    <xf numFmtId="164" fontId="7" fillId="7" borderId="1" xfId="0" applyNumberFormat="1" applyFont="1" applyFill="1" applyBorder="1" applyAlignment="1">
      <alignment horizontal="center"/>
    </xf>
    <xf numFmtId="164" fontId="13" fillId="10" borderId="1" xfId="1" applyNumberFormat="1" applyFill="1" applyBorder="1" applyAlignment="1">
      <alignment horizontal="center"/>
    </xf>
    <xf numFmtId="164" fontId="3" fillId="12" borderId="1" xfId="0" applyNumberFormat="1" applyFont="1" applyFill="1" applyBorder="1" applyAlignment="1">
      <alignment horizontal="center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colors>
    <mruColors>
      <color rgb="FF29FF8A"/>
      <color rgb="FFFFCDCD"/>
      <color rgb="FFFF9F9F"/>
      <color rgb="FFFF6969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0.72298665791776029"/>
          <c:h val="0.89814814814814814"/>
        </c:manualLayout>
      </c:layout>
      <c:pie3DChart>
        <c:varyColors val="1"/>
        <c:ser>
          <c:idx val="0"/>
          <c:order val="0"/>
          <c:explosion val="25"/>
          <c:cat>
            <c:strRef>
              <c:f>AKADEMİK!$R$44:$R$46</c:f>
              <c:strCache>
                <c:ptCount val="3"/>
                <c:pt idx="0">
                  <c:v>Katılmıyorum</c:v>
                </c:pt>
                <c:pt idx="1">
                  <c:v>Kararsızım</c:v>
                </c:pt>
                <c:pt idx="2">
                  <c:v>Katılıyorum</c:v>
                </c:pt>
              </c:strCache>
            </c:strRef>
          </c:cat>
          <c:val>
            <c:numRef>
              <c:f>AKADEMİK!$S$44:$S$46</c:f>
              <c:numCache>
                <c:formatCode>0%</c:formatCode>
                <c:ptCount val="3"/>
                <c:pt idx="0" formatCode="0.00%">
                  <c:v>3.3000000000000002E-2</c:v>
                </c:pt>
                <c:pt idx="1">
                  <c:v>0.214</c:v>
                </c:pt>
                <c:pt idx="2" formatCode="0.00%">
                  <c:v>0.753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9-4B1F-90FF-2ACFE12EF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907164261506538E-2"/>
          <c:y val="4.0731992753055078E-2"/>
          <c:w val="0.72230755046407236"/>
          <c:h val="0.90043290660364317"/>
        </c:manualLayout>
      </c:layout>
      <c:pie3DChart>
        <c:varyColors val="1"/>
        <c:ser>
          <c:idx val="0"/>
          <c:order val="0"/>
          <c:explosion val="25"/>
          <c:cat>
            <c:strRef>
              <c:f>İDARİ!$R$31:$R$33</c:f>
              <c:strCache>
                <c:ptCount val="3"/>
                <c:pt idx="0">
                  <c:v>Katılmıyorum</c:v>
                </c:pt>
                <c:pt idx="1">
                  <c:v>Kararsızım</c:v>
                </c:pt>
                <c:pt idx="2">
                  <c:v>Katılıyorum</c:v>
                </c:pt>
              </c:strCache>
            </c:strRef>
          </c:cat>
          <c:val>
            <c:numRef>
              <c:f>İDARİ!$S$31:$S$33</c:f>
              <c:numCache>
                <c:formatCode>General</c:formatCode>
                <c:ptCount val="3"/>
                <c:pt idx="0">
                  <c:v>24.1</c:v>
                </c:pt>
                <c:pt idx="1">
                  <c:v>21.4</c:v>
                </c:pt>
                <c:pt idx="2">
                  <c:v>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7-4F5B-978A-1B02E20C2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919656</xdr:colOff>
      <xdr:row>50</xdr:row>
      <xdr:rowOff>59121</xdr:rowOff>
    </xdr:from>
    <xdr:to>
      <xdr:col>1</xdr:col>
      <xdr:colOff>1118438</xdr:colOff>
      <xdr:row>59</xdr:row>
      <xdr:rowOff>115671</xdr:rowOff>
    </xdr:to>
    <xdr:sp macro="" textlink="">
      <xdr:nvSpPr>
        <xdr:cNvPr id="4" name="Aşağı O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03587" y="8611914"/>
          <a:ext cx="198782" cy="1416326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336178</xdr:colOff>
      <xdr:row>23</xdr:row>
      <xdr:rowOff>79561</xdr:rowOff>
    </xdr:from>
    <xdr:to>
      <xdr:col>24</xdr:col>
      <xdr:colOff>560295</xdr:colOff>
      <xdr:row>40</xdr:row>
      <xdr:rowOff>155761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563216</xdr:colOff>
      <xdr:row>39</xdr:row>
      <xdr:rowOff>124240</xdr:rowOff>
    </xdr:from>
    <xdr:to>
      <xdr:col>1</xdr:col>
      <xdr:colOff>853109</xdr:colOff>
      <xdr:row>52</xdr:row>
      <xdr:rowOff>132522</xdr:rowOff>
    </xdr:to>
    <xdr:sp macro="" textlink="">
      <xdr:nvSpPr>
        <xdr:cNvPr id="3" name="Aşağı 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78564" y="7528892"/>
          <a:ext cx="289893" cy="1946413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4591050</xdr:colOff>
      <xdr:row>34</xdr:row>
      <xdr:rowOff>86553</xdr:rowOff>
    </xdr:from>
    <xdr:to>
      <xdr:col>17</xdr:col>
      <xdr:colOff>36444</xdr:colOff>
      <xdr:row>52</xdr:row>
      <xdr:rowOff>149501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zoomScale="85" zoomScaleNormal="85" workbookViewId="0">
      <selection activeCell="AG31" sqref="AG31"/>
    </sheetView>
  </sheetViews>
  <sheetFormatPr defaultRowHeight="12" x14ac:dyDescent="0.2"/>
  <cols>
    <col min="1" max="1" width="2.7109375" style="1" bestFit="1" customWidth="1"/>
    <col min="2" max="2" width="73.140625" style="2" bestFit="1" customWidth="1"/>
    <col min="3" max="5" width="2.85546875" style="1" bestFit="1" customWidth="1"/>
    <col min="6" max="7" width="3.5703125" style="1" bestFit="1" customWidth="1"/>
    <col min="8" max="8" width="3.5703125" style="2" bestFit="1" customWidth="1"/>
    <col min="9" max="13" width="4" style="4" bestFit="1" customWidth="1"/>
    <col min="14" max="14" width="4.85546875" style="2" bestFit="1" customWidth="1"/>
    <col min="15" max="15" width="6.28515625" style="2" customWidth="1"/>
    <col min="16" max="16" width="4" style="2" bestFit="1" customWidth="1"/>
    <col min="17" max="17" width="7.7109375" style="2" bestFit="1" customWidth="1"/>
    <col min="18" max="18" width="10.7109375" style="2" bestFit="1" customWidth="1"/>
    <col min="19" max="16384" width="9.140625" style="2"/>
  </cols>
  <sheetData>
    <row r="1" spans="1:19" ht="90.75" customHeight="1" x14ac:dyDescent="0.2">
      <c r="A1" s="5"/>
      <c r="B1" s="6"/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8" t="s">
        <v>9</v>
      </c>
      <c r="I1" s="9" t="s">
        <v>0</v>
      </c>
      <c r="J1" s="9" t="s">
        <v>1</v>
      </c>
      <c r="K1" s="9" t="s">
        <v>2</v>
      </c>
      <c r="L1" s="9" t="s">
        <v>3</v>
      </c>
      <c r="M1" s="9" t="s">
        <v>4</v>
      </c>
      <c r="N1" s="10" t="s">
        <v>7</v>
      </c>
      <c r="O1" s="11" t="s">
        <v>11</v>
      </c>
      <c r="P1" s="12" t="s">
        <v>10</v>
      </c>
      <c r="Q1" s="11" t="s">
        <v>12</v>
      </c>
    </row>
    <row r="2" spans="1:19" ht="12" customHeight="1" x14ac:dyDescent="0.2">
      <c r="A2" s="13">
        <v>1</v>
      </c>
      <c r="B2" s="14" t="s">
        <v>15</v>
      </c>
      <c r="C2" s="13"/>
      <c r="D2" s="13" t="s">
        <v>42</v>
      </c>
      <c r="E2" s="13">
        <v>1</v>
      </c>
      <c r="F2" s="13">
        <v>4</v>
      </c>
      <c r="G2" s="13">
        <v>4</v>
      </c>
      <c r="H2" s="15">
        <f>SUM(C2:G2)</f>
        <v>9</v>
      </c>
      <c r="I2" s="16">
        <f>C2*100/$H2</f>
        <v>0</v>
      </c>
      <c r="J2" s="16">
        <v>0</v>
      </c>
      <c r="K2" s="16">
        <f t="shared" ref="K2:M2" si="0">E2*100/$H2</f>
        <v>11.111111111111111</v>
      </c>
      <c r="L2" s="16">
        <f t="shared" si="0"/>
        <v>44.444444444444443</v>
      </c>
      <c r="M2" s="16">
        <f t="shared" si="0"/>
        <v>44.444444444444443</v>
      </c>
      <c r="N2" s="17">
        <f t="shared" ref="N2:N28" si="1">SUM(I2:M2)</f>
        <v>100</v>
      </c>
      <c r="O2" s="18">
        <f>SUM(I2,J2)</f>
        <v>0</v>
      </c>
      <c r="P2" s="16">
        <f>K2</f>
        <v>11.111111111111111</v>
      </c>
      <c r="Q2" s="67">
        <f>SUM(L2,M2)</f>
        <v>88.888888888888886</v>
      </c>
    </row>
    <row r="3" spans="1:19" ht="12" customHeight="1" x14ac:dyDescent="0.2">
      <c r="A3" s="13">
        <v>2</v>
      </c>
      <c r="B3" s="14" t="s">
        <v>16</v>
      </c>
      <c r="C3" s="13" t="s">
        <v>42</v>
      </c>
      <c r="D3" s="13"/>
      <c r="E3" s="13"/>
      <c r="F3" s="13">
        <v>6</v>
      </c>
      <c r="G3" s="13">
        <v>3</v>
      </c>
      <c r="H3" s="15">
        <f t="shared" ref="H3:H28" si="2">SUM(C3:G3)</f>
        <v>9</v>
      </c>
      <c r="I3" s="16">
        <v>0</v>
      </c>
      <c r="J3" s="16">
        <f t="shared" ref="J3:J9" si="3">D3*100/$H3</f>
        <v>0</v>
      </c>
      <c r="K3" s="16">
        <f t="shared" ref="K3:K14" si="4">E3*100/$H3</f>
        <v>0</v>
      </c>
      <c r="L3" s="16">
        <f t="shared" ref="L3:L15" si="5">F3*100/$H3</f>
        <v>66.666666666666671</v>
      </c>
      <c r="M3" s="16">
        <f t="shared" ref="M3:M12" si="6">G3*100/$H3</f>
        <v>33.333333333333336</v>
      </c>
      <c r="N3" s="17">
        <f t="shared" si="1"/>
        <v>100</v>
      </c>
      <c r="O3" s="18">
        <f t="shared" ref="O3:O40" si="7">SUM(I3,J3)</f>
        <v>0</v>
      </c>
      <c r="P3" s="16">
        <f t="shared" ref="P3:P40" si="8">K3</f>
        <v>0</v>
      </c>
      <c r="Q3" s="67">
        <f t="shared" ref="Q3:Q28" si="9">SUM(L3,M3)</f>
        <v>100</v>
      </c>
    </row>
    <row r="4" spans="1:19" ht="12" customHeight="1" x14ac:dyDescent="0.2">
      <c r="A4" s="13">
        <v>3</v>
      </c>
      <c r="B4" s="14" t="s">
        <v>17</v>
      </c>
      <c r="C4" s="13" t="s">
        <v>42</v>
      </c>
      <c r="D4" s="13"/>
      <c r="E4" s="13">
        <v>4</v>
      </c>
      <c r="F4" s="13">
        <v>4</v>
      </c>
      <c r="G4" s="13">
        <v>1</v>
      </c>
      <c r="H4" s="15">
        <f t="shared" si="2"/>
        <v>9</v>
      </c>
      <c r="I4" s="16">
        <v>0</v>
      </c>
      <c r="J4" s="16">
        <f t="shared" si="3"/>
        <v>0</v>
      </c>
      <c r="K4" s="16">
        <f t="shared" si="4"/>
        <v>44.444444444444443</v>
      </c>
      <c r="L4" s="16">
        <f t="shared" si="5"/>
        <v>44.444444444444443</v>
      </c>
      <c r="M4" s="16">
        <v>11.1</v>
      </c>
      <c r="N4" s="17">
        <f t="shared" si="1"/>
        <v>99.98888888888888</v>
      </c>
      <c r="O4" s="18">
        <f t="shared" si="7"/>
        <v>0</v>
      </c>
      <c r="P4" s="16">
        <f t="shared" si="8"/>
        <v>44.444444444444443</v>
      </c>
      <c r="Q4" s="51">
        <f t="shared" si="9"/>
        <v>55.544444444444444</v>
      </c>
    </row>
    <row r="5" spans="1:19" ht="12" customHeight="1" x14ac:dyDescent="0.2">
      <c r="A5" s="13">
        <v>4</v>
      </c>
      <c r="B5" s="14" t="s">
        <v>18</v>
      </c>
      <c r="C5" s="13" t="s">
        <v>42</v>
      </c>
      <c r="D5" s="13"/>
      <c r="E5" s="13">
        <v>1</v>
      </c>
      <c r="F5" s="13">
        <v>6</v>
      </c>
      <c r="G5" s="13">
        <v>2</v>
      </c>
      <c r="H5" s="15">
        <f t="shared" si="2"/>
        <v>9</v>
      </c>
      <c r="I5" s="16">
        <v>0</v>
      </c>
      <c r="J5" s="16">
        <f t="shared" si="3"/>
        <v>0</v>
      </c>
      <c r="K5" s="16">
        <f t="shared" si="4"/>
        <v>11.111111111111111</v>
      </c>
      <c r="L5" s="16">
        <f t="shared" si="5"/>
        <v>66.666666666666671</v>
      </c>
      <c r="M5" s="16">
        <f t="shared" si="6"/>
        <v>22.222222222222221</v>
      </c>
      <c r="N5" s="17">
        <f t="shared" si="1"/>
        <v>100</v>
      </c>
      <c r="O5" s="18">
        <f t="shared" si="7"/>
        <v>0</v>
      </c>
      <c r="P5" s="16">
        <f t="shared" si="8"/>
        <v>11.111111111111111</v>
      </c>
      <c r="Q5" s="67">
        <f t="shared" si="9"/>
        <v>88.888888888888886</v>
      </c>
    </row>
    <row r="6" spans="1:19" ht="12" customHeight="1" x14ac:dyDescent="0.2">
      <c r="A6" s="13">
        <v>5</v>
      </c>
      <c r="B6" s="14" t="s">
        <v>19</v>
      </c>
      <c r="C6" s="13"/>
      <c r="D6" s="13" t="s">
        <v>42</v>
      </c>
      <c r="E6" s="13">
        <v>1</v>
      </c>
      <c r="F6" s="13">
        <v>6</v>
      </c>
      <c r="G6" s="13">
        <v>2</v>
      </c>
      <c r="H6" s="15">
        <f t="shared" si="2"/>
        <v>9</v>
      </c>
      <c r="I6" s="16">
        <v>0</v>
      </c>
      <c r="J6" s="16">
        <v>0</v>
      </c>
      <c r="K6" s="16">
        <f t="shared" si="4"/>
        <v>11.111111111111111</v>
      </c>
      <c r="L6" s="16">
        <f t="shared" si="5"/>
        <v>66.666666666666671</v>
      </c>
      <c r="M6" s="16">
        <f t="shared" si="6"/>
        <v>22.222222222222221</v>
      </c>
      <c r="N6" s="17">
        <f t="shared" si="1"/>
        <v>100</v>
      </c>
      <c r="O6" s="18">
        <f t="shared" si="7"/>
        <v>0</v>
      </c>
      <c r="P6" s="16">
        <f t="shared" si="8"/>
        <v>11.111111111111111</v>
      </c>
      <c r="Q6" s="67">
        <f t="shared" si="9"/>
        <v>88.888888888888886</v>
      </c>
    </row>
    <row r="7" spans="1:19" ht="12" customHeight="1" x14ac:dyDescent="0.2">
      <c r="A7" s="19">
        <v>6</v>
      </c>
      <c r="B7" s="20" t="s">
        <v>20</v>
      </c>
      <c r="C7" s="21"/>
      <c r="D7" s="21" t="s">
        <v>42</v>
      </c>
      <c r="E7" s="21">
        <v>3</v>
      </c>
      <c r="F7" s="21">
        <v>2</v>
      </c>
      <c r="G7" s="21">
        <v>4</v>
      </c>
      <c r="H7" s="15">
        <f t="shared" si="2"/>
        <v>9</v>
      </c>
      <c r="I7" s="22">
        <f t="shared" ref="I7:I15" si="10">C7*100/$H7</f>
        <v>0</v>
      </c>
      <c r="J7" s="22">
        <v>0</v>
      </c>
      <c r="K7" s="22">
        <f t="shared" si="4"/>
        <v>33.333333333333336</v>
      </c>
      <c r="L7" s="22">
        <f t="shared" si="5"/>
        <v>22.222222222222221</v>
      </c>
      <c r="M7" s="22">
        <f t="shared" si="6"/>
        <v>44.444444444444443</v>
      </c>
      <c r="N7" s="17">
        <f t="shared" si="1"/>
        <v>100</v>
      </c>
      <c r="O7" s="18">
        <f t="shared" si="7"/>
        <v>0</v>
      </c>
      <c r="P7" s="16">
        <f t="shared" si="8"/>
        <v>33.333333333333336</v>
      </c>
      <c r="Q7" s="67">
        <f t="shared" si="9"/>
        <v>66.666666666666657</v>
      </c>
      <c r="R7" s="2" t="s">
        <v>42</v>
      </c>
      <c r="S7" s="2" t="s">
        <v>42</v>
      </c>
    </row>
    <row r="8" spans="1:19" ht="12" customHeight="1" x14ac:dyDescent="0.2">
      <c r="A8" s="19">
        <v>7</v>
      </c>
      <c r="B8" s="20" t="s">
        <v>21</v>
      </c>
      <c r="C8" s="21"/>
      <c r="D8" s="21" t="s">
        <v>42</v>
      </c>
      <c r="E8" s="21">
        <v>1</v>
      </c>
      <c r="F8" s="21">
        <v>4</v>
      </c>
      <c r="G8" s="21">
        <v>4</v>
      </c>
      <c r="H8" s="15">
        <f t="shared" si="2"/>
        <v>9</v>
      </c>
      <c r="I8" s="22">
        <f t="shared" si="10"/>
        <v>0</v>
      </c>
      <c r="J8" s="22">
        <v>0</v>
      </c>
      <c r="K8" s="22">
        <f t="shared" si="4"/>
        <v>11.111111111111111</v>
      </c>
      <c r="L8" s="22">
        <f t="shared" si="5"/>
        <v>44.444444444444443</v>
      </c>
      <c r="M8" s="22">
        <f t="shared" si="6"/>
        <v>44.444444444444443</v>
      </c>
      <c r="N8" s="17">
        <f t="shared" si="1"/>
        <v>100</v>
      </c>
      <c r="O8" s="18">
        <f t="shared" si="7"/>
        <v>0</v>
      </c>
      <c r="P8" s="16">
        <f t="shared" si="8"/>
        <v>11.111111111111111</v>
      </c>
      <c r="Q8" s="67">
        <f t="shared" si="9"/>
        <v>88.888888888888886</v>
      </c>
      <c r="R8" s="2" t="s">
        <v>42</v>
      </c>
      <c r="S8" s="2" t="s">
        <v>42</v>
      </c>
    </row>
    <row r="9" spans="1:19" ht="12" customHeight="1" x14ac:dyDescent="0.2">
      <c r="A9" s="19">
        <v>8</v>
      </c>
      <c r="B9" s="20" t="s">
        <v>22</v>
      </c>
      <c r="C9" s="21" t="s">
        <v>42</v>
      </c>
      <c r="D9" s="21">
        <v>1</v>
      </c>
      <c r="E9" s="21">
        <v>4</v>
      </c>
      <c r="F9" s="21">
        <v>2</v>
      </c>
      <c r="G9" s="21">
        <v>2</v>
      </c>
      <c r="H9" s="15">
        <f t="shared" si="2"/>
        <v>9</v>
      </c>
      <c r="I9" s="22">
        <v>0</v>
      </c>
      <c r="J9" s="22">
        <f t="shared" si="3"/>
        <v>11.111111111111111</v>
      </c>
      <c r="K9" s="22">
        <f t="shared" si="4"/>
        <v>44.444444444444443</v>
      </c>
      <c r="L9" s="22">
        <f t="shared" si="5"/>
        <v>22.222222222222221</v>
      </c>
      <c r="M9" s="22">
        <f t="shared" si="6"/>
        <v>22.222222222222221</v>
      </c>
      <c r="N9" s="17">
        <f t="shared" si="1"/>
        <v>100</v>
      </c>
      <c r="O9" s="18">
        <f t="shared" si="7"/>
        <v>11.111111111111111</v>
      </c>
      <c r="P9" s="16">
        <f t="shared" si="8"/>
        <v>44.444444444444443</v>
      </c>
      <c r="Q9" s="54">
        <f t="shared" si="9"/>
        <v>44.444444444444443</v>
      </c>
      <c r="R9" s="2" t="s">
        <v>42</v>
      </c>
      <c r="S9" s="2" t="s">
        <v>42</v>
      </c>
    </row>
    <row r="10" spans="1:19" ht="12" customHeight="1" x14ac:dyDescent="0.2">
      <c r="A10" s="19">
        <v>9</v>
      </c>
      <c r="B10" s="20" t="s">
        <v>23</v>
      </c>
      <c r="C10" s="21"/>
      <c r="D10" s="21" t="s">
        <v>42</v>
      </c>
      <c r="E10" s="21">
        <v>2</v>
      </c>
      <c r="F10" s="21">
        <v>6</v>
      </c>
      <c r="G10" s="21">
        <v>1</v>
      </c>
      <c r="H10" s="15">
        <f t="shared" si="2"/>
        <v>9</v>
      </c>
      <c r="I10" s="22">
        <f t="shared" si="10"/>
        <v>0</v>
      </c>
      <c r="J10" s="22">
        <v>0</v>
      </c>
      <c r="K10" s="22">
        <f t="shared" si="4"/>
        <v>22.222222222222221</v>
      </c>
      <c r="L10" s="22">
        <f t="shared" si="5"/>
        <v>66.666666666666671</v>
      </c>
      <c r="M10" s="22">
        <f t="shared" si="6"/>
        <v>11.111111111111111</v>
      </c>
      <c r="N10" s="17">
        <f t="shared" si="1"/>
        <v>100</v>
      </c>
      <c r="O10" s="18">
        <f t="shared" si="7"/>
        <v>0</v>
      </c>
      <c r="P10" s="16">
        <f t="shared" si="8"/>
        <v>22.222222222222221</v>
      </c>
      <c r="Q10" s="67">
        <f t="shared" si="9"/>
        <v>77.777777777777786</v>
      </c>
      <c r="R10" s="2" t="s">
        <v>42</v>
      </c>
      <c r="S10" s="2" t="s">
        <v>42</v>
      </c>
    </row>
    <row r="11" spans="1:19" ht="12" customHeight="1" x14ac:dyDescent="0.2">
      <c r="A11" s="19">
        <v>10</v>
      </c>
      <c r="B11" s="20" t="s">
        <v>24</v>
      </c>
      <c r="C11" s="21"/>
      <c r="D11" s="21" t="s">
        <v>42</v>
      </c>
      <c r="E11" s="21" t="s">
        <v>42</v>
      </c>
      <c r="F11" s="21">
        <v>2</v>
      </c>
      <c r="G11" s="21">
        <v>7</v>
      </c>
      <c r="H11" s="15">
        <f t="shared" si="2"/>
        <v>9</v>
      </c>
      <c r="I11" s="22">
        <f t="shared" si="10"/>
        <v>0</v>
      </c>
      <c r="J11" s="22">
        <v>0</v>
      </c>
      <c r="K11" s="22">
        <v>0</v>
      </c>
      <c r="L11" s="22">
        <f t="shared" si="5"/>
        <v>22.222222222222221</v>
      </c>
      <c r="M11" s="22">
        <f t="shared" si="6"/>
        <v>77.777777777777771</v>
      </c>
      <c r="N11" s="17">
        <f t="shared" si="1"/>
        <v>100</v>
      </c>
      <c r="O11" s="18">
        <f t="shared" si="7"/>
        <v>0</v>
      </c>
      <c r="P11" s="16">
        <f t="shared" si="8"/>
        <v>0</v>
      </c>
      <c r="Q11" s="67">
        <f t="shared" si="9"/>
        <v>100</v>
      </c>
      <c r="R11" s="2" t="s">
        <v>42</v>
      </c>
      <c r="S11" s="2" t="s">
        <v>42</v>
      </c>
    </row>
    <row r="12" spans="1:19" ht="12" customHeight="1" x14ac:dyDescent="0.2">
      <c r="A12" s="13">
        <v>11</v>
      </c>
      <c r="B12" s="14" t="s">
        <v>25</v>
      </c>
      <c r="C12" s="13"/>
      <c r="D12" s="13" t="s">
        <v>42</v>
      </c>
      <c r="E12" s="13">
        <v>1</v>
      </c>
      <c r="F12" s="13">
        <v>6</v>
      </c>
      <c r="G12" s="13">
        <v>2</v>
      </c>
      <c r="H12" s="15">
        <f t="shared" si="2"/>
        <v>9</v>
      </c>
      <c r="I12" s="16">
        <f t="shared" si="10"/>
        <v>0</v>
      </c>
      <c r="J12" s="16">
        <v>0</v>
      </c>
      <c r="K12" s="16">
        <f t="shared" si="4"/>
        <v>11.111111111111111</v>
      </c>
      <c r="L12" s="16">
        <f t="shared" si="5"/>
        <v>66.666666666666671</v>
      </c>
      <c r="M12" s="16">
        <f t="shared" si="6"/>
        <v>22.222222222222221</v>
      </c>
      <c r="N12" s="17">
        <f t="shared" si="1"/>
        <v>100</v>
      </c>
      <c r="O12" s="18">
        <f t="shared" si="7"/>
        <v>0</v>
      </c>
      <c r="P12" s="16">
        <f t="shared" si="8"/>
        <v>11.111111111111111</v>
      </c>
      <c r="Q12" s="67">
        <f t="shared" si="9"/>
        <v>88.888888888888886</v>
      </c>
      <c r="R12" s="2" t="s">
        <v>42</v>
      </c>
      <c r="S12" s="2" t="s">
        <v>42</v>
      </c>
    </row>
    <row r="13" spans="1:19" ht="12" customHeight="1" x14ac:dyDescent="0.2">
      <c r="A13" s="13">
        <v>12</v>
      </c>
      <c r="B13" s="14" t="s">
        <v>26</v>
      </c>
      <c r="C13" s="13"/>
      <c r="D13" s="13" t="s">
        <v>42</v>
      </c>
      <c r="E13" s="13">
        <v>3</v>
      </c>
      <c r="F13" s="13">
        <v>6</v>
      </c>
      <c r="G13" s="13" t="s">
        <v>42</v>
      </c>
      <c r="H13" s="15">
        <f t="shared" si="2"/>
        <v>9</v>
      </c>
      <c r="I13" s="16">
        <f t="shared" si="10"/>
        <v>0</v>
      </c>
      <c r="J13" s="16">
        <v>0</v>
      </c>
      <c r="K13" s="16">
        <f t="shared" si="4"/>
        <v>33.333333333333336</v>
      </c>
      <c r="L13" s="16">
        <f t="shared" si="5"/>
        <v>66.666666666666671</v>
      </c>
      <c r="M13" s="16">
        <v>0</v>
      </c>
      <c r="N13" s="17">
        <f t="shared" si="1"/>
        <v>100</v>
      </c>
      <c r="O13" s="18">
        <f t="shared" si="7"/>
        <v>0</v>
      </c>
      <c r="P13" s="16">
        <f t="shared" si="8"/>
        <v>33.333333333333336</v>
      </c>
      <c r="Q13" s="51">
        <f t="shared" si="9"/>
        <v>66.666666666666671</v>
      </c>
      <c r="R13" s="2" t="s">
        <v>42</v>
      </c>
      <c r="S13" s="2" t="s">
        <v>42</v>
      </c>
    </row>
    <row r="14" spans="1:19" ht="12" customHeight="1" x14ac:dyDescent="0.2">
      <c r="A14" s="13">
        <v>13</v>
      </c>
      <c r="B14" s="14" t="s">
        <v>27</v>
      </c>
      <c r="C14" s="13"/>
      <c r="D14" s="13" t="s">
        <v>42</v>
      </c>
      <c r="E14" s="13">
        <v>3</v>
      </c>
      <c r="F14" s="13">
        <v>5</v>
      </c>
      <c r="G14" s="13">
        <v>1</v>
      </c>
      <c r="H14" s="15">
        <f t="shared" si="2"/>
        <v>9</v>
      </c>
      <c r="I14" s="16">
        <f t="shared" si="10"/>
        <v>0</v>
      </c>
      <c r="J14" s="16">
        <v>0</v>
      </c>
      <c r="K14" s="16">
        <f t="shared" si="4"/>
        <v>33.333333333333336</v>
      </c>
      <c r="L14" s="16">
        <f t="shared" si="5"/>
        <v>55.555555555555557</v>
      </c>
      <c r="M14" s="16">
        <v>11.1</v>
      </c>
      <c r="N14" s="17">
        <f t="shared" si="1"/>
        <v>99.98888888888888</v>
      </c>
      <c r="O14" s="18">
        <f t="shared" si="7"/>
        <v>0</v>
      </c>
      <c r="P14" s="16">
        <f t="shared" si="8"/>
        <v>33.333333333333336</v>
      </c>
      <c r="Q14" s="67">
        <f t="shared" si="9"/>
        <v>66.655555555555551</v>
      </c>
      <c r="R14" s="2" t="s">
        <v>42</v>
      </c>
      <c r="S14" s="2" t="s">
        <v>42</v>
      </c>
    </row>
    <row r="15" spans="1:19" ht="12" customHeight="1" x14ac:dyDescent="0.2">
      <c r="A15" s="13">
        <v>14</v>
      </c>
      <c r="B15" s="14" t="s">
        <v>28</v>
      </c>
      <c r="C15" s="13"/>
      <c r="D15" s="13" t="s">
        <v>42</v>
      </c>
      <c r="E15" s="13">
        <v>1</v>
      </c>
      <c r="F15" s="13">
        <v>7</v>
      </c>
      <c r="G15" s="13">
        <v>1</v>
      </c>
      <c r="H15" s="15">
        <f t="shared" si="2"/>
        <v>9</v>
      </c>
      <c r="I15" s="16">
        <f t="shared" si="10"/>
        <v>0</v>
      </c>
      <c r="J15" s="16">
        <v>0</v>
      </c>
      <c r="K15" s="16">
        <v>12.5</v>
      </c>
      <c r="L15" s="16">
        <f t="shared" si="5"/>
        <v>77.777777777777771</v>
      </c>
      <c r="M15" s="16">
        <v>9.6999999999999993</v>
      </c>
      <c r="N15" s="17">
        <f t="shared" si="1"/>
        <v>99.977777777777774</v>
      </c>
      <c r="O15" s="18">
        <f t="shared" si="7"/>
        <v>0</v>
      </c>
      <c r="P15" s="16">
        <f t="shared" si="8"/>
        <v>12.5</v>
      </c>
      <c r="Q15" s="67">
        <f t="shared" si="9"/>
        <v>87.477777777777774</v>
      </c>
      <c r="R15" s="2" t="s">
        <v>42</v>
      </c>
      <c r="S15" s="2" t="s">
        <v>42</v>
      </c>
    </row>
    <row r="16" spans="1:19" ht="12" customHeight="1" x14ac:dyDescent="0.2">
      <c r="A16" s="13">
        <v>15</v>
      </c>
      <c r="B16" s="23" t="s">
        <v>29</v>
      </c>
      <c r="C16" s="13"/>
      <c r="D16" s="13" t="s">
        <v>42</v>
      </c>
      <c r="E16" s="13">
        <v>2</v>
      </c>
      <c r="F16" s="13">
        <v>6</v>
      </c>
      <c r="G16" s="13">
        <v>1</v>
      </c>
      <c r="H16" s="15">
        <f t="shared" si="2"/>
        <v>9</v>
      </c>
      <c r="I16" s="16">
        <f t="shared" ref="I16:I41" si="11">C16*100/$H16</f>
        <v>0</v>
      </c>
      <c r="J16" s="16">
        <v>0</v>
      </c>
      <c r="K16" s="16">
        <f t="shared" ref="K16:K41" si="12">E16*100/$H16</f>
        <v>22.222222222222221</v>
      </c>
      <c r="L16" s="16">
        <f t="shared" ref="L16:L41" si="13">F16*100/$H16</f>
        <v>66.666666666666671</v>
      </c>
      <c r="M16" s="16">
        <f t="shared" ref="M16:M41" si="14">G16*100/$H16</f>
        <v>11.111111111111111</v>
      </c>
      <c r="N16" s="17">
        <f t="shared" si="1"/>
        <v>100</v>
      </c>
      <c r="O16" s="18">
        <f t="shared" si="7"/>
        <v>0</v>
      </c>
      <c r="P16" s="16">
        <f t="shared" si="8"/>
        <v>22.222222222222221</v>
      </c>
      <c r="Q16" s="67">
        <f t="shared" si="9"/>
        <v>77.777777777777786</v>
      </c>
      <c r="R16" s="2" t="s">
        <v>42</v>
      </c>
      <c r="S16" s="2" t="s">
        <v>42</v>
      </c>
    </row>
    <row r="17" spans="1:19" ht="12" customHeight="1" x14ac:dyDescent="0.2">
      <c r="A17" s="19">
        <v>16</v>
      </c>
      <c r="B17" s="20" t="s">
        <v>30</v>
      </c>
      <c r="C17" s="21"/>
      <c r="D17" s="21" t="s">
        <v>42</v>
      </c>
      <c r="E17" s="21">
        <v>3</v>
      </c>
      <c r="F17" s="21">
        <v>5</v>
      </c>
      <c r="G17" s="21">
        <v>1</v>
      </c>
      <c r="H17" s="15">
        <f t="shared" si="2"/>
        <v>9</v>
      </c>
      <c r="I17" s="22">
        <f t="shared" si="11"/>
        <v>0</v>
      </c>
      <c r="J17" s="22">
        <v>0</v>
      </c>
      <c r="K17" s="22">
        <f t="shared" si="12"/>
        <v>33.333333333333336</v>
      </c>
      <c r="L17" s="22">
        <f t="shared" si="13"/>
        <v>55.555555555555557</v>
      </c>
      <c r="M17" s="22">
        <f t="shared" si="14"/>
        <v>11.111111111111111</v>
      </c>
      <c r="N17" s="17">
        <f t="shared" si="1"/>
        <v>100</v>
      </c>
      <c r="O17" s="18">
        <f t="shared" si="7"/>
        <v>0</v>
      </c>
      <c r="P17" s="16">
        <f t="shared" si="8"/>
        <v>33.333333333333336</v>
      </c>
      <c r="Q17" s="67">
        <f t="shared" si="9"/>
        <v>66.666666666666671</v>
      </c>
      <c r="R17" s="2" t="s">
        <v>42</v>
      </c>
      <c r="S17" s="2" t="s">
        <v>42</v>
      </c>
    </row>
    <row r="18" spans="1:19" ht="12" customHeight="1" x14ac:dyDescent="0.2">
      <c r="A18" s="19">
        <v>17</v>
      </c>
      <c r="B18" s="20" t="s">
        <v>31</v>
      </c>
      <c r="C18" s="21"/>
      <c r="D18" s="21" t="s">
        <v>42</v>
      </c>
      <c r="E18" s="21">
        <v>3</v>
      </c>
      <c r="F18" s="21">
        <v>5</v>
      </c>
      <c r="G18" s="21">
        <v>1</v>
      </c>
      <c r="H18" s="15">
        <f t="shared" si="2"/>
        <v>9</v>
      </c>
      <c r="I18" s="22">
        <f t="shared" si="11"/>
        <v>0</v>
      </c>
      <c r="J18" s="22">
        <v>0</v>
      </c>
      <c r="K18" s="22">
        <f t="shared" si="12"/>
        <v>33.333333333333336</v>
      </c>
      <c r="L18" s="22">
        <f t="shared" si="13"/>
        <v>55.555555555555557</v>
      </c>
      <c r="M18" s="22">
        <f t="shared" si="14"/>
        <v>11.111111111111111</v>
      </c>
      <c r="N18" s="17">
        <f t="shared" si="1"/>
        <v>100</v>
      </c>
      <c r="O18" s="18">
        <f t="shared" si="7"/>
        <v>0</v>
      </c>
      <c r="P18" s="16">
        <f t="shared" si="8"/>
        <v>33.333333333333336</v>
      </c>
      <c r="Q18" s="67">
        <f t="shared" si="9"/>
        <v>66.666666666666671</v>
      </c>
      <c r="R18" s="2" t="s">
        <v>42</v>
      </c>
      <c r="S18" s="2" t="s">
        <v>42</v>
      </c>
    </row>
    <row r="19" spans="1:19" ht="12" customHeight="1" x14ac:dyDescent="0.2">
      <c r="A19" s="19">
        <v>18</v>
      </c>
      <c r="B19" s="20" t="s">
        <v>32</v>
      </c>
      <c r="C19" s="21">
        <v>1</v>
      </c>
      <c r="D19" s="21" t="s">
        <v>42</v>
      </c>
      <c r="E19" s="21">
        <v>4</v>
      </c>
      <c r="F19" s="21">
        <v>4</v>
      </c>
      <c r="G19" s="21" t="s">
        <v>42</v>
      </c>
      <c r="H19" s="15">
        <f t="shared" si="2"/>
        <v>9</v>
      </c>
      <c r="I19" s="22">
        <f t="shared" si="11"/>
        <v>11.111111111111111</v>
      </c>
      <c r="J19" s="22">
        <v>0</v>
      </c>
      <c r="K19" s="22">
        <f t="shared" si="12"/>
        <v>44.444444444444443</v>
      </c>
      <c r="L19" s="22">
        <f t="shared" si="13"/>
        <v>44.444444444444443</v>
      </c>
      <c r="M19" s="22">
        <v>0</v>
      </c>
      <c r="N19" s="17">
        <f t="shared" si="1"/>
        <v>100</v>
      </c>
      <c r="O19" s="18">
        <f t="shared" si="7"/>
        <v>11.111111111111111</v>
      </c>
      <c r="P19" s="16">
        <f t="shared" si="8"/>
        <v>44.444444444444443</v>
      </c>
      <c r="Q19" s="54">
        <f t="shared" si="9"/>
        <v>44.444444444444443</v>
      </c>
      <c r="R19" s="2" t="s">
        <v>42</v>
      </c>
      <c r="S19" s="2" t="s">
        <v>42</v>
      </c>
    </row>
    <row r="20" spans="1:19" ht="12" customHeight="1" x14ac:dyDescent="0.2">
      <c r="A20" s="19">
        <v>19</v>
      </c>
      <c r="B20" s="20" t="s">
        <v>33</v>
      </c>
      <c r="C20" s="21"/>
      <c r="D20" s="21" t="s">
        <v>42</v>
      </c>
      <c r="E20" s="21">
        <v>2</v>
      </c>
      <c r="F20" s="21">
        <v>7</v>
      </c>
      <c r="G20" s="21" t="s">
        <v>42</v>
      </c>
      <c r="H20" s="15">
        <f t="shared" si="2"/>
        <v>9</v>
      </c>
      <c r="I20" s="22">
        <f t="shared" si="11"/>
        <v>0</v>
      </c>
      <c r="J20" s="22">
        <v>0</v>
      </c>
      <c r="K20" s="22">
        <f t="shared" si="12"/>
        <v>22.222222222222221</v>
      </c>
      <c r="L20" s="22">
        <f t="shared" si="13"/>
        <v>77.777777777777771</v>
      </c>
      <c r="M20" s="22">
        <v>0</v>
      </c>
      <c r="N20" s="17">
        <f t="shared" si="1"/>
        <v>100</v>
      </c>
      <c r="O20" s="18">
        <f t="shared" si="7"/>
        <v>0</v>
      </c>
      <c r="P20" s="16">
        <f t="shared" si="8"/>
        <v>22.222222222222221</v>
      </c>
      <c r="Q20" s="67">
        <f t="shared" si="9"/>
        <v>77.777777777777771</v>
      </c>
      <c r="R20" s="2" t="s">
        <v>42</v>
      </c>
      <c r="S20" s="2" t="s">
        <v>42</v>
      </c>
    </row>
    <row r="21" spans="1:19" ht="12" customHeight="1" x14ac:dyDescent="0.2">
      <c r="A21" s="19">
        <v>20</v>
      </c>
      <c r="B21" s="24" t="s">
        <v>34</v>
      </c>
      <c r="C21" s="21"/>
      <c r="D21" s="21" t="s">
        <v>42</v>
      </c>
      <c r="E21" s="21">
        <v>1</v>
      </c>
      <c r="F21" s="21">
        <v>5</v>
      </c>
      <c r="G21" s="21">
        <v>3</v>
      </c>
      <c r="H21" s="15">
        <f t="shared" si="2"/>
        <v>9</v>
      </c>
      <c r="I21" s="22">
        <f t="shared" si="11"/>
        <v>0</v>
      </c>
      <c r="J21" s="22">
        <v>0</v>
      </c>
      <c r="K21" s="22">
        <f t="shared" si="12"/>
        <v>11.111111111111111</v>
      </c>
      <c r="L21" s="22">
        <f t="shared" si="13"/>
        <v>55.555555555555557</v>
      </c>
      <c r="M21" s="22">
        <v>33.299999999999997</v>
      </c>
      <c r="N21" s="17">
        <f t="shared" si="1"/>
        <v>99.966666666666669</v>
      </c>
      <c r="O21" s="18">
        <f t="shared" si="7"/>
        <v>0</v>
      </c>
      <c r="P21" s="16">
        <f t="shared" si="8"/>
        <v>11.111111111111111</v>
      </c>
      <c r="Q21" s="67">
        <f t="shared" si="9"/>
        <v>88.855555555555554</v>
      </c>
      <c r="R21" s="2" t="s">
        <v>42</v>
      </c>
      <c r="S21" s="2" t="s">
        <v>42</v>
      </c>
    </row>
    <row r="22" spans="1:19" ht="12" customHeight="1" x14ac:dyDescent="0.2">
      <c r="A22" s="13">
        <v>21</v>
      </c>
      <c r="B22" s="23" t="s">
        <v>35</v>
      </c>
      <c r="C22" s="13"/>
      <c r="D22" s="13">
        <v>2</v>
      </c>
      <c r="E22" s="13">
        <v>3</v>
      </c>
      <c r="F22" s="13">
        <v>3</v>
      </c>
      <c r="G22" s="13">
        <v>1</v>
      </c>
      <c r="H22" s="15">
        <f t="shared" si="2"/>
        <v>9</v>
      </c>
      <c r="I22" s="16">
        <f t="shared" si="11"/>
        <v>0</v>
      </c>
      <c r="J22" s="16">
        <f t="shared" ref="J22:J41" si="15">D22*100/$H22</f>
        <v>22.222222222222221</v>
      </c>
      <c r="K22" s="16">
        <f t="shared" si="12"/>
        <v>33.333333333333336</v>
      </c>
      <c r="L22" s="16">
        <f t="shared" si="13"/>
        <v>33.333333333333336</v>
      </c>
      <c r="M22" s="16">
        <v>11.1</v>
      </c>
      <c r="N22" s="17">
        <f t="shared" si="1"/>
        <v>99.98888888888888</v>
      </c>
      <c r="O22" s="18">
        <f t="shared" si="7"/>
        <v>22.222222222222221</v>
      </c>
      <c r="P22" s="16">
        <f t="shared" si="8"/>
        <v>33.333333333333336</v>
      </c>
      <c r="Q22" s="54">
        <f t="shared" si="9"/>
        <v>44.433333333333337</v>
      </c>
      <c r="R22" s="2" t="s">
        <v>42</v>
      </c>
      <c r="S22" s="2" t="s">
        <v>42</v>
      </c>
    </row>
    <row r="23" spans="1:19" ht="12" customHeight="1" x14ac:dyDescent="0.2">
      <c r="A23" s="13">
        <v>22</v>
      </c>
      <c r="B23" s="14" t="s">
        <v>36</v>
      </c>
      <c r="C23" s="13"/>
      <c r="D23" s="13">
        <v>1</v>
      </c>
      <c r="E23" s="13">
        <v>1</v>
      </c>
      <c r="F23" s="13">
        <v>5</v>
      </c>
      <c r="G23" s="13">
        <v>2</v>
      </c>
      <c r="H23" s="15">
        <f t="shared" si="2"/>
        <v>9</v>
      </c>
      <c r="I23" s="16">
        <f t="shared" si="11"/>
        <v>0</v>
      </c>
      <c r="J23" s="16">
        <f t="shared" si="15"/>
        <v>11.111111111111111</v>
      </c>
      <c r="K23" s="16">
        <f t="shared" si="12"/>
        <v>11.111111111111111</v>
      </c>
      <c r="L23" s="16">
        <f t="shared" si="13"/>
        <v>55.555555555555557</v>
      </c>
      <c r="M23" s="16">
        <f t="shared" si="14"/>
        <v>22.222222222222221</v>
      </c>
      <c r="N23" s="17">
        <f t="shared" si="1"/>
        <v>100</v>
      </c>
      <c r="O23" s="18">
        <f t="shared" si="7"/>
        <v>11.111111111111111</v>
      </c>
      <c r="P23" s="16">
        <f t="shared" si="8"/>
        <v>11.111111111111111</v>
      </c>
      <c r="Q23" s="67">
        <f t="shared" si="9"/>
        <v>77.777777777777771</v>
      </c>
      <c r="R23" s="2" t="s">
        <v>42</v>
      </c>
    </row>
    <row r="24" spans="1:19" ht="12" customHeight="1" x14ac:dyDescent="0.2">
      <c r="A24" s="13">
        <v>23</v>
      </c>
      <c r="B24" s="23" t="s">
        <v>37</v>
      </c>
      <c r="C24" s="13">
        <v>3</v>
      </c>
      <c r="D24" s="13" t="s">
        <v>42</v>
      </c>
      <c r="E24" s="13">
        <v>1</v>
      </c>
      <c r="F24" s="13">
        <v>4</v>
      </c>
      <c r="G24" s="13">
        <v>1</v>
      </c>
      <c r="H24" s="15">
        <f t="shared" si="2"/>
        <v>9</v>
      </c>
      <c r="I24" s="16">
        <v>33.299999999999997</v>
      </c>
      <c r="J24" s="16">
        <v>0</v>
      </c>
      <c r="K24" s="16">
        <f t="shared" si="12"/>
        <v>11.111111111111111</v>
      </c>
      <c r="L24" s="16">
        <f t="shared" si="13"/>
        <v>44.444444444444443</v>
      </c>
      <c r="M24" s="16">
        <v>11.1</v>
      </c>
      <c r="N24" s="17">
        <f t="shared" si="1"/>
        <v>99.955555555555549</v>
      </c>
      <c r="O24" s="18">
        <f t="shared" si="7"/>
        <v>33.299999999999997</v>
      </c>
      <c r="P24" s="16">
        <f t="shared" si="8"/>
        <v>11.111111111111111</v>
      </c>
      <c r="Q24" s="54">
        <f t="shared" si="9"/>
        <v>55.544444444444444</v>
      </c>
    </row>
    <row r="25" spans="1:19" ht="12" customHeight="1" x14ac:dyDescent="0.2">
      <c r="A25" s="13">
        <v>24</v>
      </c>
      <c r="B25" s="23" t="s">
        <v>38</v>
      </c>
      <c r="C25" s="13"/>
      <c r="D25" s="13" t="s">
        <v>42</v>
      </c>
      <c r="E25" s="13">
        <v>4</v>
      </c>
      <c r="F25" s="13">
        <v>3</v>
      </c>
      <c r="G25" s="13">
        <v>2</v>
      </c>
      <c r="H25" s="15">
        <f t="shared" si="2"/>
        <v>9</v>
      </c>
      <c r="I25" s="16">
        <f t="shared" si="11"/>
        <v>0</v>
      </c>
      <c r="J25" s="16">
        <v>0</v>
      </c>
      <c r="K25" s="16">
        <f t="shared" si="12"/>
        <v>44.444444444444443</v>
      </c>
      <c r="L25" s="16">
        <f t="shared" si="13"/>
        <v>33.333333333333336</v>
      </c>
      <c r="M25" s="16">
        <v>22.2</v>
      </c>
      <c r="N25" s="17">
        <f t="shared" si="1"/>
        <v>99.977777777777774</v>
      </c>
      <c r="O25" s="18">
        <f t="shared" si="7"/>
        <v>0</v>
      </c>
      <c r="P25" s="16">
        <f t="shared" si="8"/>
        <v>44.444444444444443</v>
      </c>
      <c r="Q25" s="54">
        <f t="shared" si="9"/>
        <v>55.533333333333331</v>
      </c>
    </row>
    <row r="26" spans="1:19" ht="12" customHeight="1" x14ac:dyDescent="0.2">
      <c r="A26" s="13">
        <v>25</v>
      </c>
      <c r="B26" s="23" t="s">
        <v>39</v>
      </c>
      <c r="C26" s="13"/>
      <c r="D26" s="13" t="s">
        <v>42</v>
      </c>
      <c r="E26" s="13">
        <v>1</v>
      </c>
      <c r="F26" s="13">
        <v>4</v>
      </c>
      <c r="G26" s="13">
        <v>4</v>
      </c>
      <c r="H26" s="15">
        <f t="shared" si="2"/>
        <v>9</v>
      </c>
      <c r="I26" s="16">
        <f t="shared" si="11"/>
        <v>0</v>
      </c>
      <c r="J26" s="16">
        <v>0</v>
      </c>
      <c r="K26" s="16">
        <f t="shared" si="12"/>
        <v>11.111111111111111</v>
      </c>
      <c r="L26" s="16">
        <f t="shared" si="13"/>
        <v>44.444444444444443</v>
      </c>
      <c r="M26" s="16">
        <f t="shared" si="14"/>
        <v>44.444444444444443</v>
      </c>
      <c r="N26" s="17">
        <f t="shared" si="1"/>
        <v>100</v>
      </c>
      <c r="O26" s="18">
        <f t="shared" si="7"/>
        <v>0</v>
      </c>
      <c r="P26" s="16">
        <f t="shared" si="8"/>
        <v>11.111111111111111</v>
      </c>
      <c r="Q26" s="67">
        <f t="shared" si="9"/>
        <v>88.888888888888886</v>
      </c>
    </row>
    <row r="27" spans="1:19" ht="12" customHeight="1" x14ac:dyDescent="0.2">
      <c r="A27" s="19">
        <v>26</v>
      </c>
      <c r="B27" s="24" t="s">
        <v>40</v>
      </c>
      <c r="C27" s="21"/>
      <c r="D27" s="21" t="s">
        <v>42</v>
      </c>
      <c r="E27" s="21">
        <v>2</v>
      </c>
      <c r="F27" s="21">
        <v>5</v>
      </c>
      <c r="G27" s="21">
        <v>2</v>
      </c>
      <c r="H27" s="15">
        <f t="shared" si="2"/>
        <v>9</v>
      </c>
      <c r="I27" s="22">
        <f t="shared" si="11"/>
        <v>0</v>
      </c>
      <c r="J27" s="22">
        <v>0</v>
      </c>
      <c r="K27" s="22">
        <v>22.2</v>
      </c>
      <c r="L27" s="22">
        <f t="shared" si="13"/>
        <v>55.555555555555557</v>
      </c>
      <c r="M27" s="22">
        <f t="shared" si="14"/>
        <v>22.222222222222221</v>
      </c>
      <c r="N27" s="17">
        <f t="shared" si="1"/>
        <v>99.977777777777789</v>
      </c>
      <c r="O27" s="18">
        <f t="shared" si="7"/>
        <v>0</v>
      </c>
      <c r="P27" s="16">
        <f t="shared" si="8"/>
        <v>22.2</v>
      </c>
      <c r="Q27" s="67">
        <f t="shared" si="9"/>
        <v>77.777777777777771</v>
      </c>
    </row>
    <row r="28" spans="1:19" ht="12" customHeight="1" x14ac:dyDescent="0.2">
      <c r="A28" s="19">
        <v>27</v>
      </c>
      <c r="B28" s="24" t="s">
        <v>41</v>
      </c>
      <c r="C28" s="21"/>
      <c r="D28" s="21" t="s">
        <v>42</v>
      </c>
      <c r="E28" s="21" t="s">
        <v>42</v>
      </c>
      <c r="F28" s="21">
        <v>5</v>
      </c>
      <c r="G28" s="21">
        <v>4</v>
      </c>
      <c r="H28" s="15">
        <f t="shared" si="2"/>
        <v>9</v>
      </c>
      <c r="I28" s="22">
        <f t="shared" si="11"/>
        <v>0</v>
      </c>
      <c r="J28" s="22">
        <v>0</v>
      </c>
      <c r="K28" s="22">
        <v>0</v>
      </c>
      <c r="L28" s="22">
        <f t="shared" si="13"/>
        <v>55.555555555555557</v>
      </c>
      <c r="M28" s="22">
        <f t="shared" si="14"/>
        <v>44.444444444444443</v>
      </c>
      <c r="N28" s="17">
        <f t="shared" si="1"/>
        <v>100</v>
      </c>
      <c r="O28" s="18">
        <f t="shared" si="7"/>
        <v>0</v>
      </c>
      <c r="P28" s="16">
        <f t="shared" si="8"/>
        <v>0</v>
      </c>
      <c r="Q28" s="67">
        <f t="shared" si="9"/>
        <v>100</v>
      </c>
    </row>
    <row r="29" spans="1:19" ht="12" customHeight="1" x14ac:dyDescent="0.2">
      <c r="A29" s="19">
        <v>28</v>
      </c>
      <c r="B29" s="24" t="s">
        <v>42</v>
      </c>
      <c r="C29" s="21"/>
      <c r="D29" s="21" t="s">
        <v>42</v>
      </c>
      <c r="E29" s="21" t="s">
        <v>42</v>
      </c>
      <c r="F29" s="21" t="s">
        <v>42</v>
      </c>
      <c r="G29" s="21" t="s">
        <v>42</v>
      </c>
      <c r="H29" s="15" t="s">
        <v>42</v>
      </c>
      <c r="I29" s="22" t="s">
        <v>42</v>
      </c>
      <c r="J29" s="22" t="s">
        <v>42</v>
      </c>
      <c r="K29" s="22" t="s">
        <v>42</v>
      </c>
      <c r="L29" s="22" t="s">
        <v>42</v>
      </c>
      <c r="M29" s="22" t="s">
        <v>42</v>
      </c>
      <c r="N29" s="17" t="s">
        <v>42</v>
      </c>
      <c r="O29" s="18">
        <f t="shared" si="7"/>
        <v>0</v>
      </c>
      <c r="P29" s="16" t="str">
        <f t="shared" si="8"/>
        <v xml:space="preserve"> </v>
      </c>
      <c r="Q29" s="18" t="s">
        <v>42</v>
      </c>
    </row>
    <row r="30" spans="1:19" ht="12" customHeight="1" x14ac:dyDescent="0.2">
      <c r="A30" s="19">
        <v>29</v>
      </c>
      <c r="B30" s="24" t="s">
        <v>42</v>
      </c>
      <c r="C30" s="21"/>
      <c r="D30" s="21" t="s">
        <v>42</v>
      </c>
      <c r="E30" s="21" t="s">
        <v>42</v>
      </c>
      <c r="F30" s="21" t="s">
        <v>42</v>
      </c>
      <c r="G30" s="21" t="s">
        <v>42</v>
      </c>
      <c r="H30" s="15" t="s">
        <v>42</v>
      </c>
      <c r="I30" s="22" t="s">
        <v>42</v>
      </c>
      <c r="J30" s="22" t="s">
        <v>42</v>
      </c>
      <c r="K30" s="22" t="s">
        <v>42</v>
      </c>
      <c r="L30" s="22" t="s">
        <v>42</v>
      </c>
      <c r="M30" s="22" t="s">
        <v>42</v>
      </c>
      <c r="N30" s="17" t="s">
        <v>42</v>
      </c>
      <c r="O30" s="18">
        <f t="shared" si="7"/>
        <v>0</v>
      </c>
      <c r="P30" s="16" t="str">
        <f t="shared" si="8"/>
        <v xml:space="preserve"> </v>
      </c>
      <c r="Q30" s="18" t="s">
        <v>42</v>
      </c>
    </row>
    <row r="31" spans="1:19" ht="12" customHeight="1" x14ac:dyDescent="0.2">
      <c r="A31" s="19">
        <v>30</v>
      </c>
      <c r="B31" s="24" t="s">
        <v>42</v>
      </c>
      <c r="C31" s="21"/>
      <c r="D31" s="21" t="s">
        <v>42</v>
      </c>
      <c r="E31" s="21" t="s">
        <v>42</v>
      </c>
      <c r="F31" s="21" t="s">
        <v>42</v>
      </c>
      <c r="G31" s="21" t="s">
        <v>42</v>
      </c>
      <c r="H31" s="15" t="s">
        <v>42</v>
      </c>
      <c r="I31" s="22" t="s">
        <v>42</v>
      </c>
      <c r="J31" s="22" t="s">
        <v>42</v>
      </c>
      <c r="K31" s="22" t="s">
        <v>42</v>
      </c>
      <c r="L31" s="22" t="s">
        <v>42</v>
      </c>
      <c r="M31" s="22" t="s">
        <v>42</v>
      </c>
      <c r="N31" s="17" t="s">
        <v>42</v>
      </c>
      <c r="O31" s="18">
        <f t="shared" si="7"/>
        <v>0</v>
      </c>
      <c r="P31" s="16" t="str">
        <f t="shared" si="8"/>
        <v xml:space="preserve"> </v>
      </c>
      <c r="Q31" s="18" t="s">
        <v>42</v>
      </c>
      <c r="R31" s="2" t="s">
        <v>42</v>
      </c>
      <c r="S31" s="2" t="s">
        <v>42</v>
      </c>
    </row>
    <row r="32" spans="1:19" ht="12" customHeight="1" x14ac:dyDescent="0.2">
      <c r="A32" s="13">
        <v>31</v>
      </c>
      <c r="B32" s="23" t="s">
        <v>42</v>
      </c>
      <c r="C32" s="13"/>
      <c r="D32" s="13" t="s">
        <v>42</v>
      </c>
      <c r="E32" s="13" t="s">
        <v>42</v>
      </c>
      <c r="F32" s="13" t="s">
        <v>42</v>
      </c>
      <c r="G32" s="13" t="s">
        <v>42</v>
      </c>
      <c r="H32" s="15" t="s">
        <v>43</v>
      </c>
      <c r="I32" s="16" t="s">
        <v>42</v>
      </c>
      <c r="J32" s="16" t="s">
        <v>42</v>
      </c>
      <c r="K32" s="16" t="s">
        <v>42</v>
      </c>
      <c r="L32" s="16" t="s">
        <v>42</v>
      </c>
      <c r="M32" s="16" t="s">
        <v>42</v>
      </c>
      <c r="N32" s="17" t="s">
        <v>42</v>
      </c>
      <c r="O32" s="18">
        <f t="shared" si="7"/>
        <v>0</v>
      </c>
      <c r="P32" s="16" t="str">
        <f t="shared" si="8"/>
        <v xml:space="preserve"> </v>
      </c>
      <c r="Q32" s="29" t="s">
        <v>42</v>
      </c>
      <c r="R32" s="2" t="s">
        <v>42</v>
      </c>
      <c r="S32" s="2" t="s">
        <v>42</v>
      </c>
    </row>
    <row r="33" spans="1:19" ht="12" customHeight="1" x14ac:dyDescent="0.2">
      <c r="A33" s="13">
        <v>32</v>
      </c>
      <c r="B33" s="23" t="s">
        <v>42</v>
      </c>
      <c r="C33" s="13"/>
      <c r="D33" s="13" t="s">
        <v>42</v>
      </c>
      <c r="E33" s="13" t="s">
        <v>42</v>
      </c>
      <c r="F33" s="13" t="s">
        <v>42</v>
      </c>
      <c r="G33" s="13" t="s">
        <v>42</v>
      </c>
      <c r="H33" s="15" t="s">
        <v>42</v>
      </c>
      <c r="I33" s="16" t="s">
        <v>42</v>
      </c>
      <c r="J33" s="16" t="s">
        <v>42</v>
      </c>
      <c r="K33" s="16" t="s">
        <v>42</v>
      </c>
      <c r="L33" s="16" t="s">
        <v>42</v>
      </c>
      <c r="M33" s="16" t="s">
        <v>42</v>
      </c>
      <c r="N33" s="17" t="s">
        <v>42</v>
      </c>
      <c r="O33" s="18">
        <f t="shared" si="7"/>
        <v>0</v>
      </c>
      <c r="P33" s="16" t="str">
        <f t="shared" si="8"/>
        <v xml:space="preserve"> </v>
      </c>
      <c r="Q33" s="29" t="s">
        <v>42</v>
      </c>
    </row>
    <row r="34" spans="1:19" ht="12" customHeight="1" x14ac:dyDescent="0.2">
      <c r="A34" s="13">
        <v>33</v>
      </c>
      <c r="B34" s="23" t="s">
        <v>42</v>
      </c>
      <c r="C34" s="13"/>
      <c r="D34" s="13" t="s">
        <v>42</v>
      </c>
      <c r="E34" s="13"/>
      <c r="F34" s="13" t="s">
        <v>42</v>
      </c>
      <c r="G34" s="13" t="s">
        <v>42</v>
      </c>
      <c r="H34" s="15" t="s">
        <v>42</v>
      </c>
      <c r="I34" s="16" t="s">
        <v>42</v>
      </c>
      <c r="J34" s="16" t="s">
        <v>42</v>
      </c>
      <c r="K34" s="16" t="s">
        <v>42</v>
      </c>
      <c r="L34" s="16" t="s">
        <v>42</v>
      </c>
      <c r="M34" s="16" t="s">
        <v>42</v>
      </c>
      <c r="N34" s="17" t="s">
        <v>42</v>
      </c>
      <c r="O34" s="18">
        <f t="shared" si="7"/>
        <v>0</v>
      </c>
      <c r="P34" s="16" t="str">
        <f t="shared" si="8"/>
        <v xml:space="preserve"> </v>
      </c>
      <c r="Q34" s="29" t="s">
        <v>42</v>
      </c>
    </row>
    <row r="35" spans="1:19" ht="12" customHeight="1" x14ac:dyDescent="0.2">
      <c r="A35" s="13">
        <v>34</v>
      </c>
      <c r="B35" s="23" t="s">
        <v>42</v>
      </c>
      <c r="C35" s="13"/>
      <c r="D35" s="13" t="s">
        <v>42</v>
      </c>
      <c r="E35" s="13" t="s">
        <v>42</v>
      </c>
      <c r="F35" s="13" t="s">
        <v>42</v>
      </c>
      <c r="G35" s="13" t="s">
        <v>42</v>
      </c>
      <c r="H35" s="15" t="s">
        <v>42</v>
      </c>
      <c r="I35" s="16" t="s">
        <v>42</v>
      </c>
      <c r="J35" s="16" t="s">
        <v>42</v>
      </c>
      <c r="K35" s="16" t="s">
        <v>42</v>
      </c>
      <c r="L35" s="16" t="s">
        <v>42</v>
      </c>
      <c r="M35" s="16" t="s">
        <v>42</v>
      </c>
      <c r="N35" s="17" t="s">
        <v>42</v>
      </c>
      <c r="O35" s="18">
        <f t="shared" si="7"/>
        <v>0</v>
      </c>
      <c r="P35" s="16" t="str">
        <f t="shared" si="8"/>
        <v xml:space="preserve"> </v>
      </c>
      <c r="Q35" s="29" t="s">
        <v>42</v>
      </c>
    </row>
    <row r="36" spans="1:19" ht="12" customHeight="1" x14ac:dyDescent="0.2">
      <c r="A36" s="13">
        <v>35</v>
      </c>
      <c r="B36" s="23" t="s">
        <v>42</v>
      </c>
      <c r="C36" s="13"/>
      <c r="D36" s="13" t="s">
        <v>42</v>
      </c>
      <c r="E36" s="13"/>
      <c r="F36" s="13" t="s">
        <v>42</v>
      </c>
      <c r="G36" s="13" t="s">
        <v>42</v>
      </c>
      <c r="H36" s="15" t="s">
        <v>42</v>
      </c>
      <c r="I36" s="16" t="s">
        <v>42</v>
      </c>
      <c r="J36" s="16" t="s">
        <v>42</v>
      </c>
      <c r="K36" s="16" t="s">
        <v>42</v>
      </c>
      <c r="L36" s="16" t="s">
        <v>42</v>
      </c>
      <c r="M36" s="16" t="s">
        <v>42</v>
      </c>
      <c r="N36" s="17" t="s">
        <v>42</v>
      </c>
      <c r="O36" s="18">
        <f t="shared" si="7"/>
        <v>0</v>
      </c>
      <c r="P36" s="16" t="str">
        <f t="shared" si="8"/>
        <v xml:space="preserve"> </v>
      </c>
      <c r="Q36" s="29" t="s">
        <v>42</v>
      </c>
    </row>
    <row r="37" spans="1:19" ht="12" customHeight="1" x14ac:dyDescent="0.2">
      <c r="A37" s="13">
        <v>36</v>
      </c>
      <c r="B37" s="24" t="s">
        <v>42</v>
      </c>
      <c r="C37" s="21"/>
      <c r="D37" s="21" t="s">
        <v>42</v>
      </c>
      <c r="E37" s="21"/>
      <c r="F37" s="21" t="s">
        <v>42</v>
      </c>
      <c r="G37" s="21" t="s">
        <v>42</v>
      </c>
      <c r="H37" s="15" t="s">
        <v>42</v>
      </c>
      <c r="I37" s="22" t="s">
        <v>42</v>
      </c>
      <c r="J37" s="22" t="s">
        <v>42</v>
      </c>
      <c r="K37" s="22" t="s">
        <v>42</v>
      </c>
      <c r="L37" s="22" t="s">
        <v>42</v>
      </c>
      <c r="M37" s="22" t="s">
        <v>42</v>
      </c>
      <c r="N37" s="17" t="s">
        <v>42</v>
      </c>
      <c r="O37" s="18">
        <f t="shared" si="7"/>
        <v>0</v>
      </c>
      <c r="P37" s="16" t="str">
        <f t="shared" si="8"/>
        <v xml:space="preserve"> </v>
      </c>
      <c r="Q37" s="29" t="s">
        <v>42</v>
      </c>
    </row>
    <row r="38" spans="1:19" ht="12" customHeight="1" x14ac:dyDescent="0.2">
      <c r="A38" s="13">
        <v>37</v>
      </c>
      <c r="B38" s="24" t="s">
        <v>42</v>
      </c>
      <c r="C38" s="21"/>
      <c r="D38" s="21" t="s">
        <v>42</v>
      </c>
      <c r="E38" s="21"/>
      <c r="F38" s="21" t="s">
        <v>42</v>
      </c>
      <c r="G38" s="21" t="s">
        <v>42</v>
      </c>
      <c r="H38" s="15" t="s">
        <v>42</v>
      </c>
      <c r="I38" s="22" t="s">
        <v>42</v>
      </c>
      <c r="J38" s="22" t="s">
        <v>42</v>
      </c>
      <c r="K38" s="22" t="s">
        <v>42</v>
      </c>
      <c r="L38" s="22" t="s">
        <v>42</v>
      </c>
      <c r="M38" s="22" t="s">
        <v>42</v>
      </c>
      <c r="N38" s="17" t="s">
        <v>42</v>
      </c>
      <c r="O38" s="18">
        <f t="shared" si="7"/>
        <v>0</v>
      </c>
      <c r="P38" s="16" t="str">
        <f t="shared" si="8"/>
        <v xml:space="preserve"> </v>
      </c>
      <c r="Q38" s="29" t="s">
        <v>42</v>
      </c>
    </row>
    <row r="39" spans="1:19" ht="12" customHeight="1" x14ac:dyDescent="0.2">
      <c r="A39" s="13">
        <v>38</v>
      </c>
      <c r="B39" s="24" t="s">
        <v>42</v>
      </c>
      <c r="C39" s="21"/>
      <c r="D39" s="21" t="s">
        <v>42</v>
      </c>
      <c r="E39" s="21"/>
      <c r="F39" s="21" t="s">
        <v>42</v>
      </c>
      <c r="G39" s="21" t="s">
        <v>42</v>
      </c>
      <c r="H39" s="15" t="s">
        <v>42</v>
      </c>
      <c r="I39" s="22" t="s">
        <v>42</v>
      </c>
      <c r="J39" s="22" t="s">
        <v>42</v>
      </c>
      <c r="K39" s="22" t="s">
        <v>43</v>
      </c>
      <c r="L39" s="22" t="s">
        <v>42</v>
      </c>
      <c r="M39" s="22" t="s">
        <v>42</v>
      </c>
      <c r="N39" s="17" t="s">
        <v>42</v>
      </c>
      <c r="O39" s="18">
        <f t="shared" si="7"/>
        <v>0</v>
      </c>
      <c r="P39" s="16" t="str">
        <f t="shared" si="8"/>
        <v xml:space="preserve">  </v>
      </c>
      <c r="Q39" s="29" t="s">
        <v>42</v>
      </c>
    </row>
    <row r="40" spans="1:19" ht="12" customHeight="1" x14ac:dyDescent="0.2">
      <c r="A40" s="13">
        <v>39</v>
      </c>
      <c r="B40" s="24" t="s">
        <v>42</v>
      </c>
      <c r="C40" s="21"/>
      <c r="D40" s="21" t="s">
        <v>42</v>
      </c>
      <c r="E40" s="21" t="s">
        <v>42</v>
      </c>
      <c r="F40" s="21" t="s">
        <v>42</v>
      </c>
      <c r="G40" s="21" t="s">
        <v>42</v>
      </c>
      <c r="H40" s="15" t="s">
        <v>42</v>
      </c>
      <c r="I40" s="22" t="s">
        <v>42</v>
      </c>
      <c r="J40" s="22" t="s">
        <v>42</v>
      </c>
      <c r="K40" s="22" t="s">
        <v>42</v>
      </c>
      <c r="L40" s="22" t="s">
        <v>42</v>
      </c>
      <c r="M40" s="22" t="s">
        <v>42</v>
      </c>
      <c r="N40" s="17" t="s">
        <v>42</v>
      </c>
      <c r="O40" s="18">
        <f t="shared" si="7"/>
        <v>0</v>
      </c>
      <c r="P40" s="16" t="str">
        <f t="shared" si="8"/>
        <v xml:space="preserve"> </v>
      </c>
      <c r="Q40" s="18" t="s">
        <v>42</v>
      </c>
    </row>
    <row r="41" spans="1:19" ht="12" customHeight="1" x14ac:dyDescent="0.2">
      <c r="A41" s="5"/>
      <c r="B41" s="25" t="s">
        <v>5</v>
      </c>
      <c r="C41" s="26">
        <f>SUM(C1:C40)</f>
        <v>4</v>
      </c>
      <c r="D41" s="26">
        <f t="shared" ref="D41:H41" si="16">SUM(D1:D40)</f>
        <v>4</v>
      </c>
      <c r="E41" s="26">
        <f t="shared" si="16"/>
        <v>52</v>
      </c>
      <c r="F41" s="26">
        <f t="shared" si="16"/>
        <v>127</v>
      </c>
      <c r="G41" s="26">
        <f t="shared" si="16"/>
        <v>56</v>
      </c>
      <c r="H41" s="26">
        <f t="shared" si="16"/>
        <v>243</v>
      </c>
      <c r="I41" s="27">
        <f t="shared" si="11"/>
        <v>1.6460905349794239</v>
      </c>
      <c r="J41" s="27">
        <f t="shared" si="15"/>
        <v>1.6460905349794239</v>
      </c>
      <c r="K41" s="27">
        <f t="shared" si="12"/>
        <v>21.399176954732511</v>
      </c>
      <c r="L41" s="27">
        <f t="shared" si="13"/>
        <v>52.263374485596707</v>
      </c>
      <c r="M41" s="27">
        <f t="shared" si="14"/>
        <v>23.045267489711936</v>
      </c>
      <c r="N41" s="28">
        <f t="shared" ref="N41" si="17">SUM(I41:M41)</f>
        <v>100</v>
      </c>
      <c r="O41" s="18">
        <f t="shared" ref="O41" si="18">SUM(I41,J41)</f>
        <v>3.2921810699588478</v>
      </c>
      <c r="P41" s="16">
        <f t="shared" ref="P41" si="19">K41</f>
        <v>21.399176954732511</v>
      </c>
      <c r="Q41" s="18">
        <f t="shared" ref="Q41" si="20">SUM(L41,M41)</f>
        <v>75.308641975308646</v>
      </c>
    </row>
    <row r="44" spans="1:19" x14ac:dyDescent="0.2">
      <c r="R44" s="2" t="s">
        <v>1</v>
      </c>
      <c r="S44" s="52">
        <v>3.3000000000000002E-2</v>
      </c>
    </row>
    <row r="45" spans="1:19" x14ac:dyDescent="0.2">
      <c r="R45" s="2" t="s">
        <v>2</v>
      </c>
      <c r="S45" s="53">
        <v>0.214</v>
      </c>
    </row>
    <row r="46" spans="1:19" x14ac:dyDescent="0.2">
      <c r="R46" s="2" t="s">
        <v>3</v>
      </c>
      <c r="S46" s="52">
        <v>0.753</v>
      </c>
    </row>
    <row r="50" spans="18:19" x14ac:dyDescent="0.2">
      <c r="R50" s="2" t="s">
        <v>42</v>
      </c>
      <c r="S50" s="2" t="s">
        <v>42</v>
      </c>
    </row>
    <row r="51" spans="18:19" x14ac:dyDescent="0.2">
      <c r="R51" s="2" t="s">
        <v>42</v>
      </c>
      <c r="S51" s="2" t="s">
        <v>42</v>
      </c>
    </row>
    <row r="52" spans="18:19" x14ac:dyDescent="0.2">
      <c r="R52" s="2" t="s">
        <v>42</v>
      </c>
      <c r="S52" s="2" t="s">
        <v>42</v>
      </c>
    </row>
    <row r="53" spans="18:19" x14ac:dyDescent="0.2">
      <c r="R53" s="2" t="s">
        <v>42</v>
      </c>
      <c r="S53" s="2" t="s">
        <v>42</v>
      </c>
    </row>
    <row r="54" spans="18:19" x14ac:dyDescent="0.2">
      <c r="R54" s="2" t="s">
        <v>42</v>
      </c>
      <c r="S54" s="2" t="s">
        <v>42</v>
      </c>
    </row>
    <row r="55" spans="18:19" x14ac:dyDescent="0.2">
      <c r="R55" s="2" t="s">
        <v>42</v>
      </c>
      <c r="S55" s="2" t="s">
        <v>42</v>
      </c>
    </row>
    <row r="56" spans="18:19" x14ac:dyDescent="0.2">
      <c r="R56" s="2" t="s">
        <v>42</v>
      </c>
      <c r="S56" s="2" t="s">
        <v>42</v>
      </c>
    </row>
    <row r="57" spans="18:19" x14ac:dyDescent="0.2">
      <c r="R57" s="2" t="s">
        <v>42</v>
      </c>
      <c r="S57" s="2" t="s">
        <v>42</v>
      </c>
    </row>
  </sheetData>
  <pageMargins left="0.11811023622047245" right="0.51181102362204722" top="0.15748031496062992" bottom="0.15748031496062992" header="0.31496062992125984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3"/>
  <sheetViews>
    <sheetView topLeftCell="B13" zoomScaleNormal="100" workbookViewId="0">
      <selection activeCell="X41" sqref="X41"/>
    </sheetView>
  </sheetViews>
  <sheetFormatPr defaultRowHeight="12" x14ac:dyDescent="0.2"/>
  <cols>
    <col min="1" max="1" width="3.28515625" style="2" bestFit="1" customWidth="1"/>
    <col min="2" max="2" width="74.85546875" style="3" bestFit="1" customWidth="1"/>
    <col min="3" max="4" width="3" style="3" bestFit="1" customWidth="1"/>
    <col min="5" max="6" width="3.5703125" style="3" bestFit="1" customWidth="1"/>
    <col min="7" max="7" width="3" style="3" bestFit="1" customWidth="1"/>
    <col min="8" max="8" width="3.5703125" style="3" bestFit="1" customWidth="1"/>
    <col min="9" max="13" width="4" style="3" bestFit="1" customWidth="1"/>
    <col min="14" max="14" width="3.5703125" style="3" bestFit="1" customWidth="1"/>
    <col min="15" max="15" width="7.28515625" style="3" bestFit="1" customWidth="1"/>
    <col min="16" max="16" width="4" style="3" bestFit="1" customWidth="1"/>
    <col min="17" max="17" width="7.28515625" style="3" bestFit="1" customWidth="1"/>
    <col min="18" max="16384" width="9.140625" style="3"/>
  </cols>
  <sheetData>
    <row r="1" spans="1:20" ht="104.25" x14ac:dyDescent="0.2">
      <c r="A1" s="5"/>
      <c r="B1" s="30" t="s">
        <v>8</v>
      </c>
      <c r="C1" s="31" t="s">
        <v>0</v>
      </c>
      <c r="D1" s="31" t="s">
        <v>1</v>
      </c>
      <c r="E1" s="31" t="s">
        <v>2</v>
      </c>
      <c r="F1" s="31" t="s">
        <v>3</v>
      </c>
      <c r="G1" s="31" t="s">
        <v>4</v>
      </c>
      <c r="H1" s="32" t="s">
        <v>6</v>
      </c>
      <c r="I1" s="31" t="s">
        <v>0</v>
      </c>
      <c r="J1" s="31" t="s">
        <v>1</v>
      </c>
      <c r="K1" s="31" t="s">
        <v>2</v>
      </c>
      <c r="L1" s="31" t="s">
        <v>3</v>
      </c>
      <c r="M1" s="31" t="s">
        <v>4</v>
      </c>
      <c r="N1" s="33" t="s">
        <v>7</v>
      </c>
      <c r="O1" s="34" t="s">
        <v>11</v>
      </c>
      <c r="P1" s="35" t="s">
        <v>13</v>
      </c>
      <c r="Q1" s="34" t="s">
        <v>14</v>
      </c>
    </row>
    <row r="2" spans="1:20" x14ac:dyDescent="0.2">
      <c r="A2" s="13">
        <v>1</v>
      </c>
      <c r="B2" s="36" t="s">
        <v>44</v>
      </c>
      <c r="C2" s="37" t="s">
        <v>42</v>
      </c>
      <c r="D2" s="37">
        <v>4</v>
      </c>
      <c r="E2" s="37">
        <v>7</v>
      </c>
      <c r="F2" s="37">
        <v>1</v>
      </c>
      <c r="G2" s="37" t="s">
        <v>42</v>
      </c>
      <c r="H2" s="38">
        <f>SUM(C2:G2)</f>
        <v>12</v>
      </c>
      <c r="I2" s="39">
        <v>0</v>
      </c>
      <c r="J2" s="39">
        <f t="shared" ref="J2:L2" si="0">D2*100/$H2</f>
        <v>33.333333333333336</v>
      </c>
      <c r="K2" s="39">
        <f t="shared" si="0"/>
        <v>58.333333333333336</v>
      </c>
      <c r="L2" s="39">
        <f t="shared" si="0"/>
        <v>8.3333333333333339</v>
      </c>
      <c r="M2" s="39">
        <v>0</v>
      </c>
      <c r="N2" s="40">
        <f>SUM(I2:M2)</f>
        <v>100</v>
      </c>
      <c r="O2" s="50">
        <f>SUM(I2,J2)</f>
        <v>33.333333333333336</v>
      </c>
      <c r="P2" s="50">
        <f>K2</f>
        <v>58.333333333333336</v>
      </c>
      <c r="Q2" s="50">
        <f>SUM(L2,M2)</f>
        <v>8.3333333333333339</v>
      </c>
    </row>
    <row r="3" spans="1:20" x14ac:dyDescent="0.2">
      <c r="A3" s="13">
        <v>2</v>
      </c>
      <c r="B3" s="36" t="s">
        <v>29</v>
      </c>
      <c r="C3" s="37" t="s">
        <v>42</v>
      </c>
      <c r="D3" s="37">
        <v>3</v>
      </c>
      <c r="E3" s="37">
        <v>6</v>
      </c>
      <c r="F3" s="37">
        <v>2</v>
      </c>
      <c r="G3" s="37">
        <v>1</v>
      </c>
      <c r="H3" s="38">
        <f t="shared" ref="H3:H18" si="1">SUM(C3:G3)</f>
        <v>12</v>
      </c>
      <c r="I3" s="39">
        <v>0</v>
      </c>
      <c r="J3" s="39">
        <f t="shared" ref="J3:J18" si="2">D3*100/$H3</f>
        <v>25</v>
      </c>
      <c r="K3" s="39">
        <f t="shared" ref="K3:K18" si="3">E3*100/$H3</f>
        <v>50</v>
      </c>
      <c r="L3" s="39">
        <f t="shared" ref="L3:L18" si="4">F3*100/$H3</f>
        <v>16.666666666666668</v>
      </c>
      <c r="M3" s="39">
        <f t="shared" ref="M3:M18" si="5">G3*100/$H3</f>
        <v>8.3333333333333339</v>
      </c>
      <c r="N3" s="40">
        <f t="shared" ref="N3:N18" si="6">SUM(I3:M3)</f>
        <v>100</v>
      </c>
      <c r="O3" s="50">
        <f t="shared" ref="O3:O18" si="7">SUM(I3,J3)</f>
        <v>25</v>
      </c>
      <c r="P3" s="50">
        <f t="shared" ref="P3:P32" si="8">K3</f>
        <v>50</v>
      </c>
      <c r="Q3" s="50">
        <f t="shared" ref="Q3:Q18" si="9">SUM(L3,M3)</f>
        <v>25</v>
      </c>
    </row>
    <row r="4" spans="1:20" x14ac:dyDescent="0.2">
      <c r="A4" s="13">
        <v>3</v>
      </c>
      <c r="B4" s="42" t="s">
        <v>45</v>
      </c>
      <c r="C4" s="37">
        <v>5</v>
      </c>
      <c r="D4" s="37">
        <v>2</v>
      </c>
      <c r="E4" s="37">
        <v>1</v>
      </c>
      <c r="F4" s="37">
        <v>3</v>
      </c>
      <c r="G4" s="37">
        <v>1</v>
      </c>
      <c r="H4" s="38">
        <f t="shared" si="1"/>
        <v>12</v>
      </c>
      <c r="I4" s="39">
        <f t="shared" ref="I4:I18" si="10">C4*100/$H4</f>
        <v>41.666666666666664</v>
      </c>
      <c r="J4" s="39">
        <f t="shared" si="2"/>
        <v>16.666666666666668</v>
      </c>
      <c r="K4" s="39">
        <f t="shared" si="3"/>
        <v>8.3333333333333339</v>
      </c>
      <c r="L4" s="39">
        <f t="shared" si="4"/>
        <v>25</v>
      </c>
      <c r="M4" s="39">
        <f t="shared" si="5"/>
        <v>8.3333333333333339</v>
      </c>
      <c r="N4" s="40">
        <f t="shared" si="6"/>
        <v>99.999999999999986</v>
      </c>
      <c r="O4" s="50">
        <f t="shared" si="7"/>
        <v>58.333333333333329</v>
      </c>
      <c r="P4" s="50">
        <f t="shared" si="8"/>
        <v>8.3333333333333339</v>
      </c>
      <c r="Q4" s="55">
        <f t="shared" si="9"/>
        <v>33.333333333333336</v>
      </c>
      <c r="S4" s="3" t="s">
        <v>43</v>
      </c>
      <c r="T4" s="3" t="s">
        <v>42</v>
      </c>
    </row>
    <row r="5" spans="1:20" x14ac:dyDescent="0.2">
      <c r="A5" s="13">
        <v>4</v>
      </c>
      <c r="B5" s="36" t="s">
        <v>46</v>
      </c>
      <c r="C5" s="37">
        <v>1</v>
      </c>
      <c r="D5" s="37">
        <v>1</v>
      </c>
      <c r="E5" s="37">
        <v>3</v>
      </c>
      <c r="F5" s="37">
        <v>3</v>
      </c>
      <c r="G5" s="37">
        <v>4</v>
      </c>
      <c r="H5" s="38">
        <f t="shared" si="1"/>
        <v>12</v>
      </c>
      <c r="I5" s="39">
        <v>8.3000000000000007</v>
      </c>
      <c r="J5" s="39">
        <f t="shared" si="2"/>
        <v>8.3333333333333339</v>
      </c>
      <c r="K5" s="39">
        <f t="shared" si="3"/>
        <v>25</v>
      </c>
      <c r="L5" s="39">
        <f t="shared" si="4"/>
        <v>25</v>
      </c>
      <c r="M5" s="39">
        <f t="shared" si="5"/>
        <v>33.333333333333336</v>
      </c>
      <c r="N5" s="40">
        <f t="shared" si="6"/>
        <v>99.966666666666669</v>
      </c>
      <c r="O5" s="50">
        <f t="shared" si="7"/>
        <v>16.633333333333333</v>
      </c>
      <c r="P5" s="50">
        <f t="shared" si="8"/>
        <v>25</v>
      </c>
      <c r="Q5" s="50">
        <f t="shared" si="9"/>
        <v>58.333333333333336</v>
      </c>
      <c r="S5" s="3" t="s">
        <v>42</v>
      </c>
      <c r="T5" s="3" t="s">
        <v>42</v>
      </c>
    </row>
    <row r="6" spans="1:20" x14ac:dyDescent="0.2">
      <c r="A6" s="13">
        <v>5</v>
      </c>
      <c r="B6" s="36" t="s">
        <v>47</v>
      </c>
      <c r="C6" s="37">
        <v>1</v>
      </c>
      <c r="D6" s="37">
        <v>3</v>
      </c>
      <c r="E6" s="37">
        <v>2</v>
      </c>
      <c r="F6" s="37">
        <v>3</v>
      </c>
      <c r="G6" s="37">
        <v>3</v>
      </c>
      <c r="H6" s="38">
        <f t="shared" si="1"/>
        <v>12</v>
      </c>
      <c r="I6" s="39">
        <v>8.3000000000000007</v>
      </c>
      <c r="J6" s="39">
        <f t="shared" si="2"/>
        <v>25</v>
      </c>
      <c r="K6" s="39">
        <f t="shared" si="3"/>
        <v>16.666666666666668</v>
      </c>
      <c r="L6" s="39">
        <f t="shared" si="4"/>
        <v>25</v>
      </c>
      <c r="M6" s="39">
        <f t="shared" si="5"/>
        <v>25</v>
      </c>
      <c r="N6" s="40">
        <f t="shared" si="6"/>
        <v>99.966666666666669</v>
      </c>
      <c r="O6" s="50">
        <f t="shared" si="7"/>
        <v>33.299999999999997</v>
      </c>
      <c r="P6" s="50">
        <f t="shared" si="8"/>
        <v>16.666666666666668</v>
      </c>
      <c r="Q6" s="50">
        <f t="shared" si="9"/>
        <v>50</v>
      </c>
      <c r="S6" s="3" t="s">
        <v>42</v>
      </c>
      <c r="T6" s="3" t="s">
        <v>42</v>
      </c>
    </row>
    <row r="7" spans="1:20" x14ac:dyDescent="0.2">
      <c r="A7" s="19">
        <v>6</v>
      </c>
      <c r="B7" s="43" t="s">
        <v>48</v>
      </c>
      <c r="C7" s="44" t="s">
        <v>42</v>
      </c>
      <c r="D7" s="44">
        <v>5</v>
      </c>
      <c r="E7" s="44">
        <v>3</v>
      </c>
      <c r="F7" s="44">
        <v>3</v>
      </c>
      <c r="G7" s="44">
        <v>1</v>
      </c>
      <c r="H7" s="38">
        <f t="shared" si="1"/>
        <v>12</v>
      </c>
      <c r="I7" s="45">
        <v>0</v>
      </c>
      <c r="J7" s="45">
        <f t="shared" si="2"/>
        <v>41.666666666666664</v>
      </c>
      <c r="K7" s="45">
        <f t="shared" si="3"/>
        <v>25</v>
      </c>
      <c r="L7" s="45">
        <f t="shared" si="4"/>
        <v>25</v>
      </c>
      <c r="M7" s="45">
        <f t="shared" si="5"/>
        <v>8.3333333333333339</v>
      </c>
      <c r="N7" s="40">
        <f t="shared" si="6"/>
        <v>99.999999999999986</v>
      </c>
      <c r="O7" s="50">
        <f t="shared" si="7"/>
        <v>41.666666666666664</v>
      </c>
      <c r="P7" s="50">
        <f t="shared" si="8"/>
        <v>25</v>
      </c>
      <c r="Q7" s="50">
        <f t="shared" si="9"/>
        <v>33.333333333333336</v>
      </c>
      <c r="S7" s="3" t="s">
        <v>42</v>
      </c>
      <c r="T7" s="3" t="s">
        <v>42</v>
      </c>
    </row>
    <row r="8" spans="1:20" x14ac:dyDescent="0.2">
      <c r="A8" s="19">
        <v>7</v>
      </c>
      <c r="B8" s="43" t="s">
        <v>49</v>
      </c>
      <c r="C8" s="44" t="s">
        <v>42</v>
      </c>
      <c r="D8" s="44">
        <v>3</v>
      </c>
      <c r="E8" s="44">
        <v>5</v>
      </c>
      <c r="F8" s="44">
        <v>4</v>
      </c>
      <c r="G8" s="44" t="s">
        <v>42</v>
      </c>
      <c r="H8" s="38">
        <f t="shared" si="1"/>
        <v>12</v>
      </c>
      <c r="I8" s="45">
        <v>0</v>
      </c>
      <c r="J8" s="45">
        <f t="shared" si="2"/>
        <v>25</v>
      </c>
      <c r="K8" s="45">
        <f t="shared" si="3"/>
        <v>41.666666666666664</v>
      </c>
      <c r="L8" s="45">
        <f t="shared" si="4"/>
        <v>33.333333333333336</v>
      </c>
      <c r="M8" s="45">
        <v>0</v>
      </c>
      <c r="N8" s="40">
        <f t="shared" si="6"/>
        <v>100</v>
      </c>
      <c r="O8" s="50">
        <f t="shared" si="7"/>
        <v>25</v>
      </c>
      <c r="P8" s="50">
        <f t="shared" si="8"/>
        <v>41.666666666666664</v>
      </c>
      <c r="Q8" s="50">
        <f t="shared" si="9"/>
        <v>33.333333333333336</v>
      </c>
      <c r="S8" s="3" t="s">
        <v>42</v>
      </c>
      <c r="T8" s="3" t="s">
        <v>42</v>
      </c>
    </row>
    <row r="9" spans="1:20" x14ac:dyDescent="0.2">
      <c r="A9" s="19">
        <v>8</v>
      </c>
      <c r="B9" s="43" t="s">
        <v>50</v>
      </c>
      <c r="C9" s="44" t="s">
        <v>42</v>
      </c>
      <c r="D9" s="44">
        <v>2</v>
      </c>
      <c r="E9" s="44" t="s">
        <v>42</v>
      </c>
      <c r="F9" s="44">
        <v>7</v>
      </c>
      <c r="G9" s="44">
        <v>3</v>
      </c>
      <c r="H9" s="38">
        <f t="shared" si="1"/>
        <v>12</v>
      </c>
      <c r="I9" s="45">
        <v>0</v>
      </c>
      <c r="J9" s="45">
        <f t="shared" si="2"/>
        <v>16.666666666666668</v>
      </c>
      <c r="K9" s="45">
        <v>0</v>
      </c>
      <c r="L9" s="45">
        <f t="shared" si="4"/>
        <v>58.333333333333336</v>
      </c>
      <c r="M9" s="45">
        <f t="shared" si="5"/>
        <v>25</v>
      </c>
      <c r="N9" s="40">
        <f t="shared" si="6"/>
        <v>100</v>
      </c>
      <c r="O9" s="50">
        <f t="shared" si="7"/>
        <v>16.666666666666668</v>
      </c>
      <c r="P9" s="50">
        <f t="shared" si="8"/>
        <v>0</v>
      </c>
      <c r="Q9" s="56">
        <f t="shared" si="9"/>
        <v>83.333333333333343</v>
      </c>
      <c r="S9" s="3" t="s">
        <v>42</v>
      </c>
      <c r="T9" s="3" t="s">
        <v>42</v>
      </c>
    </row>
    <row r="10" spans="1:20" x14ac:dyDescent="0.2">
      <c r="A10" s="19">
        <v>9</v>
      </c>
      <c r="B10" s="43" t="s">
        <v>51</v>
      </c>
      <c r="C10" s="44" t="s">
        <v>42</v>
      </c>
      <c r="D10" s="44">
        <v>3</v>
      </c>
      <c r="E10" s="44">
        <v>1</v>
      </c>
      <c r="F10" s="44">
        <v>8</v>
      </c>
      <c r="G10" s="44"/>
      <c r="H10" s="38">
        <f t="shared" si="1"/>
        <v>12</v>
      </c>
      <c r="I10" s="45">
        <v>0</v>
      </c>
      <c r="J10" s="45">
        <f t="shared" si="2"/>
        <v>25</v>
      </c>
      <c r="K10" s="45">
        <f t="shared" si="3"/>
        <v>8.3333333333333339</v>
      </c>
      <c r="L10" s="45">
        <f t="shared" si="4"/>
        <v>66.666666666666671</v>
      </c>
      <c r="M10" s="45">
        <f t="shared" si="5"/>
        <v>0</v>
      </c>
      <c r="N10" s="40">
        <f t="shared" si="6"/>
        <v>100</v>
      </c>
      <c r="O10" s="50">
        <f t="shared" si="7"/>
        <v>25</v>
      </c>
      <c r="P10" s="50">
        <f t="shared" si="8"/>
        <v>8.3333333333333339</v>
      </c>
      <c r="Q10" s="65">
        <f t="shared" si="9"/>
        <v>66.666666666666671</v>
      </c>
    </row>
    <row r="11" spans="1:20" x14ac:dyDescent="0.2">
      <c r="A11" s="19">
        <v>10</v>
      </c>
      <c r="B11" s="43" t="s">
        <v>52</v>
      </c>
      <c r="C11" s="44">
        <v>1</v>
      </c>
      <c r="D11" s="44" t="s">
        <v>42</v>
      </c>
      <c r="E11" s="44">
        <v>1</v>
      </c>
      <c r="F11" s="44">
        <v>7</v>
      </c>
      <c r="G11" s="44">
        <v>3</v>
      </c>
      <c r="H11" s="38">
        <f t="shared" si="1"/>
        <v>12</v>
      </c>
      <c r="I11" s="45">
        <v>8.3000000000000007</v>
      </c>
      <c r="J11" s="45">
        <v>0</v>
      </c>
      <c r="K11" s="45">
        <f t="shared" si="3"/>
        <v>8.3333333333333339</v>
      </c>
      <c r="L11" s="45">
        <f t="shared" si="4"/>
        <v>58.333333333333336</v>
      </c>
      <c r="M11" s="45">
        <f t="shared" si="5"/>
        <v>25</v>
      </c>
      <c r="N11" s="40">
        <f t="shared" si="6"/>
        <v>99.966666666666669</v>
      </c>
      <c r="O11" s="50">
        <f t="shared" si="7"/>
        <v>8.3000000000000007</v>
      </c>
      <c r="P11" s="50">
        <f t="shared" si="8"/>
        <v>8.3333333333333339</v>
      </c>
      <c r="Q11" s="56">
        <f t="shared" si="9"/>
        <v>83.333333333333343</v>
      </c>
    </row>
    <row r="12" spans="1:20" x14ac:dyDescent="0.2">
      <c r="A12" s="13">
        <v>11</v>
      </c>
      <c r="B12" s="46" t="s">
        <v>53</v>
      </c>
      <c r="C12" s="37" t="s">
        <v>42</v>
      </c>
      <c r="D12" s="37">
        <v>4</v>
      </c>
      <c r="E12" s="37">
        <v>1</v>
      </c>
      <c r="F12" s="37">
        <v>5</v>
      </c>
      <c r="G12" s="37">
        <v>2</v>
      </c>
      <c r="H12" s="38">
        <f t="shared" si="1"/>
        <v>12</v>
      </c>
      <c r="I12" s="39">
        <v>0</v>
      </c>
      <c r="J12" s="39">
        <f t="shared" si="2"/>
        <v>33.333333333333336</v>
      </c>
      <c r="K12" s="39">
        <f t="shared" si="3"/>
        <v>8.3333333333333339</v>
      </c>
      <c r="L12" s="39">
        <f t="shared" si="4"/>
        <v>41.666666666666664</v>
      </c>
      <c r="M12" s="39">
        <f t="shared" si="5"/>
        <v>16.666666666666668</v>
      </c>
      <c r="N12" s="40">
        <f t="shared" si="6"/>
        <v>100.00000000000001</v>
      </c>
      <c r="O12" s="50">
        <f t="shared" si="7"/>
        <v>33.333333333333336</v>
      </c>
      <c r="P12" s="50">
        <f t="shared" si="8"/>
        <v>8.3333333333333339</v>
      </c>
      <c r="Q12" s="65">
        <f t="shared" si="9"/>
        <v>58.333333333333329</v>
      </c>
    </row>
    <row r="13" spans="1:20" x14ac:dyDescent="0.2">
      <c r="A13" s="13">
        <v>12</v>
      </c>
      <c r="B13" s="36" t="s">
        <v>54</v>
      </c>
      <c r="C13" s="37" t="s">
        <v>42</v>
      </c>
      <c r="D13" s="37" t="s">
        <v>42</v>
      </c>
      <c r="E13" s="37">
        <v>1</v>
      </c>
      <c r="F13" s="37">
        <v>4</v>
      </c>
      <c r="G13" s="37">
        <v>7</v>
      </c>
      <c r="H13" s="38">
        <f t="shared" si="1"/>
        <v>12</v>
      </c>
      <c r="I13" s="39">
        <v>0</v>
      </c>
      <c r="J13" s="39">
        <v>0</v>
      </c>
      <c r="K13" s="39">
        <f t="shared" si="3"/>
        <v>8.3333333333333339</v>
      </c>
      <c r="L13" s="39">
        <f t="shared" si="4"/>
        <v>33.333333333333336</v>
      </c>
      <c r="M13" s="39">
        <f t="shared" si="5"/>
        <v>58.333333333333336</v>
      </c>
      <c r="N13" s="40">
        <f t="shared" si="6"/>
        <v>100</v>
      </c>
      <c r="O13" s="50">
        <f t="shared" si="7"/>
        <v>0</v>
      </c>
      <c r="P13" s="50">
        <f t="shared" si="8"/>
        <v>8.3333333333333339</v>
      </c>
      <c r="Q13" s="56">
        <f t="shared" si="9"/>
        <v>91.666666666666671</v>
      </c>
    </row>
    <row r="14" spans="1:20" ht="15" x14ac:dyDescent="0.25">
      <c r="A14" s="13">
        <v>13</v>
      </c>
      <c r="B14" s="36" t="s">
        <v>55</v>
      </c>
      <c r="C14" s="37" t="s">
        <v>42</v>
      </c>
      <c r="D14" s="37">
        <v>1</v>
      </c>
      <c r="E14" s="37">
        <v>1</v>
      </c>
      <c r="F14" s="37">
        <v>6</v>
      </c>
      <c r="G14" s="37">
        <v>4</v>
      </c>
      <c r="H14" s="38">
        <f t="shared" si="1"/>
        <v>12</v>
      </c>
      <c r="I14" s="39">
        <v>0</v>
      </c>
      <c r="J14" s="39">
        <f t="shared" si="2"/>
        <v>8.3333333333333339</v>
      </c>
      <c r="K14" s="39">
        <f t="shared" si="3"/>
        <v>8.3333333333333339</v>
      </c>
      <c r="L14" s="39">
        <f t="shared" si="4"/>
        <v>50</v>
      </c>
      <c r="M14" s="39">
        <f t="shared" si="5"/>
        <v>33.333333333333336</v>
      </c>
      <c r="N14" s="40">
        <f t="shared" si="6"/>
        <v>100</v>
      </c>
      <c r="O14" s="50">
        <f t="shared" si="7"/>
        <v>8.3333333333333339</v>
      </c>
      <c r="P14" s="50">
        <f t="shared" si="8"/>
        <v>8.3333333333333339</v>
      </c>
      <c r="Q14" s="66">
        <f t="shared" si="9"/>
        <v>83.333333333333343</v>
      </c>
    </row>
    <row r="15" spans="1:20" x14ac:dyDescent="0.2">
      <c r="A15" s="13">
        <v>14</v>
      </c>
      <c r="B15" s="36" t="s">
        <v>34</v>
      </c>
      <c r="C15" s="37" t="s">
        <v>42</v>
      </c>
      <c r="D15" s="37">
        <v>3</v>
      </c>
      <c r="E15" s="37">
        <v>1</v>
      </c>
      <c r="F15" s="37">
        <v>4</v>
      </c>
      <c r="G15" s="37">
        <v>4</v>
      </c>
      <c r="H15" s="38">
        <f t="shared" si="1"/>
        <v>12</v>
      </c>
      <c r="I15" s="39">
        <v>0</v>
      </c>
      <c r="J15" s="39">
        <f t="shared" si="2"/>
        <v>25</v>
      </c>
      <c r="K15" s="39">
        <f t="shared" si="3"/>
        <v>8.3333333333333339</v>
      </c>
      <c r="L15" s="39">
        <f t="shared" si="4"/>
        <v>33.333333333333336</v>
      </c>
      <c r="M15" s="39">
        <f t="shared" si="5"/>
        <v>33.333333333333336</v>
      </c>
      <c r="N15" s="40">
        <f t="shared" si="6"/>
        <v>100</v>
      </c>
      <c r="O15" s="50">
        <f t="shared" si="7"/>
        <v>25</v>
      </c>
      <c r="P15" s="50">
        <f t="shared" si="8"/>
        <v>8.3333333333333339</v>
      </c>
      <c r="Q15" s="65">
        <f t="shared" si="9"/>
        <v>66.666666666666671</v>
      </c>
    </row>
    <row r="16" spans="1:20" x14ac:dyDescent="0.2">
      <c r="A16" s="13">
        <v>15</v>
      </c>
      <c r="B16" s="46" t="s">
        <v>56</v>
      </c>
      <c r="C16" s="37">
        <v>1</v>
      </c>
      <c r="D16" s="37">
        <v>4</v>
      </c>
      <c r="E16" s="37">
        <v>3</v>
      </c>
      <c r="F16" s="37">
        <v>2</v>
      </c>
      <c r="G16" s="37">
        <v>2</v>
      </c>
      <c r="H16" s="38">
        <f t="shared" si="1"/>
        <v>12</v>
      </c>
      <c r="I16" s="39">
        <v>8.5</v>
      </c>
      <c r="J16" s="39">
        <f t="shared" si="2"/>
        <v>33.333333333333336</v>
      </c>
      <c r="K16" s="39">
        <f t="shared" si="3"/>
        <v>25</v>
      </c>
      <c r="L16" s="39">
        <f t="shared" si="4"/>
        <v>16.666666666666668</v>
      </c>
      <c r="M16" s="39">
        <f t="shared" si="5"/>
        <v>16.666666666666668</v>
      </c>
      <c r="N16" s="40">
        <f t="shared" si="6"/>
        <v>100.16666666666669</v>
      </c>
      <c r="O16" s="50">
        <f t="shared" si="7"/>
        <v>41.833333333333336</v>
      </c>
      <c r="P16" s="50">
        <f t="shared" si="8"/>
        <v>25</v>
      </c>
      <c r="Q16" s="50">
        <f t="shared" si="9"/>
        <v>33.333333333333336</v>
      </c>
    </row>
    <row r="17" spans="1:20" x14ac:dyDescent="0.2">
      <c r="A17" s="19">
        <v>16</v>
      </c>
      <c r="B17" s="43" t="s">
        <v>57</v>
      </c>
      <c r="C17" s="44" t="s">
        <v>42</v>
      </c>
      <c r="D17" s="44">
        <v>2</v>
      </c>
      <c r="E17" s="44">
        <v>1</v>
      </c>
      <c r="F17" s="44">
        <v>5</v>
      </c>
      <c r="G17" s="44">
        <v>4</v>
      </c>
      <c r="H17" s="38">
        <f t="shared" si="1"/>
        <v>12</v>
      </c>
      <c r="I17" s="45">
        <v>5</v>
      </c>
      <c r="J17" s="45">
        <v>14.7</v>
      </c>
      <c r="K17" s="45">
        <v>5</v>
      </c>
      <c r="L17" s="45">
        <f t="shared" si="4"/>
        <v>41.666666666666664</v>
      </c>
      <c r="M17" s="45">
        <f t="shared" si="5"/>
        <v>33.333333333333336</v>
      </c>
      <c r="N17" s="40">
        <f t="shared" si="6"/>
        <v>99.699999999999989</v>
      </c>
      <c r="O17" s="50">
        <f t="shared" si="7"/>
        <v>19.7</v>
      </c>
      <c r="P17" s="50">
        <f t="shared" si="8"/>
        <v>5</v>
      </c>
      <c r="Q17" s="65">
        <f t="shared" si="9"/>
        <v>75</v>
      </c>
    </row>
    <row r="18" spans="1:20" x14ac:dyDescent="0.2">
      <c r="A18" s="19">
        <v>17</v>
      </c>
      <c r="B18" s="43" t="s">
        <v>41</v>
      </c>
      <c r="C18" s="44">
        <v>3</v>
      </c>
      <c r="D18" s="44">
        <v>2</v>
      </c>
      <c r="E18" s="44">
        <v>4</v>
      </c>
      <c r="F18" s="44">
        <v>1</v>
      </c>
      <c r="G18" s="44">
        <v>2</v>
      </c>
      <c r="H18" s="38">
        <f t="shared" si="1"/>
        <v>12</v>
      </c>
      <c r="I18" s="45">
        <f t="shared" si="10"/>
        <v>25</v>
      </c>
      <c r="J18" s="45">
        <f t="shared" si="2"/>
        <v>16.666666666666668</v>
      </c>
      <c r="K18" s="45">
        <f t="shared" si="3"/>
        <v>33.333333333333336</v>
      </c>
      <c r="L18" s="45">
        <f t="shared" si="4"/>
        <v>8.3333333333333339</v>
      </c>
      <c r="M18" s="45">
        <f t="shared" si="5"/>
        <v>16.666666666666668</v>
      </c>
      <c r="N18" s="40">
        <f t="shared" si="6"/>
        <v>100</v>
      </c>
      <c r="O18" s="50">
        <f t="shared" si="7"/>
        <v>41.666666666666671</v>
      </c>
      <c r="P18" s="50">
        <f t="shared" si="8"/>
        <v>33.333333333333336</v>
      </c>
      <c r="Q18" s="55">
        <f t="shared" si="9"/>
        <v>25</v>
      </c>
    </row>
    <row r="19" spans="1:20" x14ac:dyDescent="0.2">
      <c r="A19" s="19">
        <v>18</v>
      </c>
      <c r="B19" s="43" t="s">
        <v>42</v>
      </c>
      <c r="C19" s="44"/>
      <c r="D19" s="44" t="s">
        <v>42</v>
      </c>
      <c r="E19" s="44" t="s">
        <v>42</v>
      </c>
      <c r="F19" s="44" t="s">
        <v>43</v>
      </c>
      <c r="G19" s="44" t="s">
        <v>43</v>
      </c>
      <c r="H19" s="38" t="s">
        <v>42</v>
      </c>
      <c r="I19" s="45" t="s">
        <v>42</v>
      </c>
      <c r="J19" s="45" t="s">
        <v>42</v>
      </c>
      <c r="K19" s="45" t="s">
        <v>42</v>
      </c>
      <c r="L19" s="45" t="s">
        <v>42</v>
      </c>
      <c r="M19" s="45" t="s">
        <v>42</v>
      </c>
      <c r="N19" s="40" t="s">
        <v>42</v>
      </c>
      <c r="O19" s="50" t="s">
        <v>42</v>
      </c>
      <c r="P19" s="50" t="str">
        <f t="shared" si="8"/>
        <v xml:space="preserve"> </v>
      </c>
      <c r="Q19" s="50" t="s">
        <v>42</v>
      </c>
      <c r="S19" s="3" t="s">
        <v>42</v>
      </c>
      <c r="T19" s="3" t="s">
        <v>42</v>
      </c>
    </row>
    <row r="20" spans="1:20" x14ac:dyDescent="0.2">
      <c r="A20" s="19">
        <v>19</v>
      </c>
      <c r="B20" s="47" t="s">
        <v>42</v>
      </c>
      <c r="C20" s="44"/>
      <c r="D20" s="44" t="s">
        <v>42</v>
      </c>
      <c r="E20" s="44" t="s">
        <v>42</v>
      </c>
      <c r="F20" s="44" t="s">
        <v>42</v>
      </c>
      <c r="G20" s="44" t="s">
        <v>42</v>
      </c>
      <c r="H20" s="38" t="s">
        <v>42</v>
      </c>
      <c r="I20" s="45" t="s">
        <v>42</v>
      </c>
      <c r="J20" s="45" t="s">
        <v>42</v>
      </c>
      <c r="K20" s="45" t="s">
        <v>42</v>
      </c>
      <c r="L20" s="45" t="s">
        <v>42</v>
      </c>
      <c r="M20" s="45" t="s">
        <v>42</v>
      </c>
      <c r="N20" s="40" t="s">
        <v>42</v>
      </c>
      <c r="O20" s="50" t="s">
        <v>42</v>
      </c>
      <c r="P20" s="50" t="str">
        <f t="shared" si="8"/>
        <v xml:space="preserve"> </v>
      </c>
      <c r="Q20" s="50" t="s">
        <v>42</v>
      </c>
      <c r="S20" s="3" t="s">
        <v>42</v>
      </c>
      <c r="T20" s="3" t="s">
        <v>42</v>
      </c>
    </row>
    <row r="21" spans="1:20" ht="15" x14ac:dyDescent="0.25">
      <c r="A21" s="19">
        <v>20</v>
      </c>
      <c r="B21" s="47" t="s">
        <v>42</v>
      </c>
      <c r="C21" s="44" t="s">
        <v>42</v>
      </c>
      <c r="D21" s="44" t="s">
        <v>42</v>
      </c>
      <c r="E21" s="44" t="s">
        <v>42</v>
      </c>
      <c r="F21" s="44" t="s">
        <v>42</v>
      </c>
      <c r="G21" s="44" t="s">
        <v>42</v>
      </c>
      <c r="H21" s="38" t="s">
        <v>42</v>
      </c>
      <c r="I21" s="45" t="s">
        <v>42</v>
      </c>
      <c r="J21" s="45" t="s">
        <v>42</v>
      </c>
      <c r="K21" s="45" t="s">
        <v>42</v>
      </c>
      <c r="L21" s="45" t="s">
        <v>42</v>
      </c>
      <c r="M21" s="45" t="s">
        <v>42</v>
      </c>
      <c r="N21" s="40" t="s">
        <v>42</v>
      </c>
      <c r="O21" s="50" t="s">
        <v>42</v>
      </c>
      <c r="P21" s="50" t="str">
        <f t="shared" si="8"/>
        <v xml:space="preserve"> </v>
      </c>
      <c r="Q21" s="57" t="s">
        <v>42</v>
      </c>
      <c r="S21" s="3" t="s">
        <v>42</v>
      </c>
      <c r="T21" s="3" t="s">
        <v>42</v>
      </c>
    </row>
    <row r="22" spans="1:20" x14ac:dyDescent="0.2">
      <c r="A22" s="13">
        <v>21</v>
      </c>
      <c r="B22" s="46" t="s">
        <v>42</v>
      </c>
      <c r="C22" s="37"/>
      <c r="D22" s="37" t="s">
        <v>42</v>
      </c>
      <c r="E22" s="37" t="s">
        <v>42</v>
      </c>
      <c r="F22" s="37" t="s">
        <v>42</v>
      </c>
      <c r="G22" s="37" t="s">
        <v>42</v>
      </c>
      <c r="H22" s="38" t="s">
        <v>42</v>
      </c>
      <c r="I22" s="39" t="s">
        <v>42</v>
      </c>
      <c r="J22" s="39" t="s">
        <v>42</v>
      </c>
      <c r="K22" s="39" t="s">
        <v>42</v>
      </c>
      <c r="L22" s="39" t="s">
        <v>42</v>
      </c>
      <c r="M22" s="39" t="s">
        <v>42</v>
      </c>
      <c r="N22" s="40" t="s">
        <v>42</v>
      </c>
      <c r="O22" s="50" t="s">
        <v>42</v>
      </c>
      <c r="P22" s="50" t="str">
        <f t="shared" si="8"/>
        <v xml:space="preserve"> </v>
      </c>
      <c r="Q22" s="50" t="s">
        <v>42</v>
      </c>
      <c r="S22" s="3" t="s">
        <v>42</v>
      </c>
      <c r="T22" s="3" t="s">
        <v>42</v>
      </c>
    </row>
    <row r="23" spans="1:20" x14ac:dyDescent="0.2">
      <c r="A23" s="13">
        <v>22</v>
      </c>
      <c r="B23" s="36" t="s">
        <v>42</v>
      </c>
      <c r="C23" s="37" t="s">
        <v>42</v>
      </c>
      <c r="D23" s="37" t="s">
        <v>42</v>
      </c>
      <c r="E23" s="37" t="s">
        <v>42</v>
      </c>
      <c r="F23" s="37" t="s">
        <v>42</v>
      </c>
      <c r="G23" s="37" t="s">
        <v>42</v>
      </c>
      <c r="H23" s="38" t="s">
        <v>42</v>
      </c>
      <c r="I23" s="39" t="s">
        <v>42</v>
      </c>
      <c r="J23" s="39" t="s">
        <v>42</v>
      </c>
      <c r="K23" s="39" t="s">
        <v>42</v>
      </c>
      <c r="L23" s="39" t="s">
        <v>42</v>
      </c>
      <c r="M23" s="39" t="s">
        <v>42</v>
      </c>
      <c r="N23" s="40" t="s">
        <v>42</v>
      </c>
      <c r="O23" s="50" t="s">
        <v>42</v>
      </c>
      <c r="P23" s="50" t="str">
        <f t="shared" si="8"/>
        <v xml:space="preserve"> </v>
      </c>
      <c r="Q23" s="50" t="s">
        <v>42</v>
      </c>
      <c r="S23" s="3" t="s">
        <v>42</v>
      </c>
      <c r="T23" s="3" t="s">
        <v>42</v>
      </c>
    </row>
    <row r="24" spans="1:20" ht="15" x14ac:dyDescent="0.25">
      <c r="A24" s="13">
        <v>23</v>
      </c>
      <c r="B24" s="46" t="s">
        <v>42</v>
      </c>
      <c r="C24" s="37"/>
      <c r="D24" s="37" t="s">
        <v>42</v>
      </c>
      <c r="E24" s="37" t="s">
        <v>42</v>
      </c>
      <c r="F24" s="37" t="s">
        <v>42</v>
      </c>
      <c r="G24" s="37" t="s">
        <v>42</v>
      </c>
      <c r="H24" s="38" t="s">
        <v>42</v>
      </c>
      <c r="I24" s="39" t="s">
        <v>42</v>
      </c>
      <c r="J24" s="39" t="s">
        <v>42</v>
      </c>
      <c r="K24" s="39" t="s">
        <v>42</v>
      </c>
      <c r="L24" s="39" t="s">
        <v>42</v>
      </c>
      <c r="M24" s="39" t="s">
        <v>42</v>
      </c>
      <c r="N24" s="40" t="s">
        <v>42</v>
      </c>
      <c r="O24" s="50" t="s">
        <v>42</v>
      </c>
      <c r="P24" s="50" t="str">
        <f t="shared" si="8"/>
        <v xml:space="preserve"> </v>
      </c>
      <c r="Q24" s="57" t="s">
        <v>42</v>
      </c>
      <c r="S24" s="3" t="s">
        <v>42</v>
      </c>
      <c r="T24" s="3" t="s">
        <v>42</v>
      </c>
    </row>
    <row r="25" spans="1:20" ht="15" x14ac:dyDescent="0.25">
      <c r="A25" s="13">
        <v>24</v>
      </c>
      <c r="B25" s="46" t="s">
        <v>42</v>
      </c>
      <c r="C25" s="37"/>
      <c r="D25" s="37" t="s">
        <v>42</v>
      </c>
      <c r="E25" s="37" t="s">
        <v>42</v>
      </c>
      <c r="F25" s="37" t="s">
        <v>42</v>
      </c>
      <c r="G25" s="37" t="s">
        <v>42</v>
      </c>
      <c r="H25" s="38" t="s">
        <v>42</v>
      </c>
      <c r="I25" s="39" t="s">
        <v>42</v>
      </c>
      <c r="J25" s="39" t="s">
        <v>42</v>
      </c>
      <c r="K25" s="39" t="s">
        <v>42</v>
      </c>
      <c r="L25" s="39" t="s">
        <v>42</v>
      </c>
      <c r="M25" s="39" t="s">
        <v>42</v>
      </c>
      <c r="N25" s="40" t="s">
        <v>42</v>
      </c>
      <c r="O25" s="50" t="s">
        <v>42</v>
      </c>
      <c r="P25" s="50" t="str">
        <f t="shared" si="8"/>
        <v xml:space="preserve"> </v>
      </c>
      <c r="Q25" s="57" t="s">
        <v>42</v>
      </c>
      <c r="S25" s="3" t="s">
        <v>42</v>
      </c>
      <c r="T25" s="3" t="s">
        <v>42</v>
      </c>
    </row>
    <row r="26" spans="1:20" ht="15" x14ac:dyDescent="0.25">
      <c r="A26" s="13">
        <v>25</v>
      </c>
      <c r="B26" s="46" t="s">
        <v>42</v>
      </c>
      <c r="C26" s="37"/>
      <c r="D26" s="37"/>
      <c r="E26" s="37" t="s">
        <v>42</v>
      </c>
      <c r="F26" s="37" t="s">
        <v>42</v>
      </c>
      <c r="G26" s="37" t="s">
        <v>42</v>
      </c>
      <c r="H26" s="38" t="s">
        <v>42</v>
      </c>
      <c r="I26" s="39" t="s">
        <v>42</v>
      </c>
      <c r="J26" s="39" t="s">
        <v>42</v>
      </c>
      <c r="K26" s="39" t="s">
        <v>42</v>
      </c>
      <c r="L26" s="39" t="s">
        <v>42</v>
      </c>
      <c r="M26" s="39" t="s">
        <v>42</v>
      </c>
      <c r="N26" s="40" t="s">
        <v>42</v>
      </c>
      <c r="O26" s="50" t="s">
        <v>42</v>
      </c>
      <c r="P26" s="50" t="str">
        <f t="shared" si="8"/>
        <v xml:space="preserve"> </v>
      </c>
      <c r="Q26" s="57" t="s">
        <v>42</v>
      </c>
      <c r="S26" s="3" t="s">
        <v>42</v>
      </c>
      <c r="T26" s="3" t="s">
        <v>42</v>
      </c>
    </row>
    <row r="27" spans="1:20" ht="15" x14ac:dyDescent="0.25">
      <c r="A27" s="19">
        <v>26</v>
      </c>
      <c r="B27" s="47" t="s">
        <v>42</v>
      </c>
      <c r="C27" s="44" t="s">
        <v>42</v>
      </c>
      <c r="D27" s="44" t="s">
        <v>42</v>
      </c>
      <c r="E27" s="44" t="s">
        <v>42</v>
      </c>
      <c r="F27" s="44" t="s">
        <v>42</v>
      </c>
      <c r="G27" s="44" t="s">
        <v>42</v>
      </c>
      <c r="H27" s="38" t="s">
        <v>42</v>
      </c>
      <c r="I27" s="45" t="s">
        <v>42</v>
      </c>
      <c r="J27" s="45" t="s">
        <v>42</v>
      </c>
      <c r="K27" s="45" t="s">
        <v>42</v>
      </c>
      <c r="L27" s="45" t="s">
        <v>42</v>
      </c>
      <c r="M27" s="45" t="s">
        <v>42</v>
      </c>
      <c r="N27" s="40" t="s">
        <v>42</v>
      </c>
      <c r="O27" s="50" t="s">
        <v>42</v>
      </c>
      <c r="P27" s="50" t="str">
        <f t="shared" si="8"/>
        <v xml:space="preserve"> </v>
      </c>
      <c r="Q27" s="57" t="s">
        <v>42</v>
      </c>
    </row>
    <row r="28" spans="1:20" x14ac:dyDescent="0.2">
      <c r="A28" s="19">
        <v>27</v>
      </c>
      <c r="B28" s="47" t="s">
        <v>42</v>
      </c>
      <c r="C28" s="44" t="s">
        <v>42</v>
      </c>
      <c r="D28" s="44" t="s">
        <v>42</v>
      </c>
      <c r="E28" s="44" t="s">
        <v>42</v>
      </c>
      <c r="F28" s="44" t="s">
        <v>42</v>
      </c>
      <c r="G28" s="44" t="s">
        <v>42</v>
      </c>
      <c r="H28" s="38" t="s">
        <v>42</v>
      </c>
      <c r="I28" s="45" t="s">
        <v>42</v>
      </c>
      <c r="J28" s="45" t="s">
        <v>42</v>
      </c>
      <c r="K28" s="45" t="s">
        <v>42</v>
      </c>
      <c r="L28" s="45" t="s">
        <v>42</v>
      </c>
      <c r="M28" s="45" t="s">
        <v>42</v>
      </c>
      <c r="N28" s="40" t="s">
        <v>42</v>
      </c>
      <c r="O28" s="50" t="s">
        <v>42</v>
      </c>
      <c r="P28" s="50" t="str">
        <f t="shared" si="8"/>
        <v xml:space="preserve"> </v>
      </c>
      <c r="Q28" s="50" t="s">
        <v>42</v>
      </c>
    </row>
    <row r="29" spans="1:20" x14ac:dyDescent="0.2">
      <c r="A29" s="19">
        <v>28</v>
      </c>
      <c r="B29" s="47" t="s">
        <v>42</v>
      </c>
      <c r="C29" s="44" t="s">
        <v>42</v>
      </c>
      <c r="D29" s="44"/>
      <c r="E29" s="44" t="s">
        <v>42</v>
      </c>
      <c r="F29" s="44" t="s">
        <v>42</v>
      </c>
      <c r="G29" s="44" t="s">
        <v>42</v>
      </c>
      <c r="H29" s="38" t="s">
        <v>42</v>
      </c>
      <c r="I29" s="45" t="s">
        <v>42</v>
      </c>
      <c r="J29" s="45" t="s">
        <v>42</v>
      </c>
      <c r="K29" s="45" t="s">
        <v>42</v>
      </c>
      <c r="L29" s="45" t="s">
        <v>42</v>
      </c>
      <c r="M29" s="45" t="s">
        <v>42</v>
      </c>
      <c r="N29" s="40" t="s">
        <v>42</v>
      </c>
      <c r="O29" s="50" t="s">
        <v>42</v>
      </c>
      <c r="P29" s="50" t="str">
        <f t="shared" si="8"/>
        <v xml:space="preserve"> </v>
      </c>
      <c r="Q29" s="50" t="s">
        <v>42</v>
      </c>
    </row>
    <row r="30" spans="1:20" ht="15" x14ac:dyDescent="0.25">
      <c r="A30" s="19">
        <v>29</v>
      </c>
      <c r="B30" s="47" t="s">
        <v>42</v>
      </c>
      <c r="C30" s="44" t="s">
        <v>42</v>
      </c>
      <c r="D30" s="44"/>
      <c r="E30" s="44" t="s">
        <v>42</v>
      </c>
      <c r="F30" s="44" t="s">
        <v>42</v>
      </c>
      <c r="G30" s="44" t="s">
        <v>42</v>
      </c>
      <c r="H30" s="38" t="s">
        <v>42</v>
      </c>
      <c r="I30" s="45" t="s">
        <v>42</v>
      </c>
      <c r="J30" s="45" t="s">
        <v>42</v>
      </c>
      <c r="K30" s="45" t="s">
        <v>42</v>
      </c>
      <c r="L30" s="45" t="s">
        <v>42</v>
      </c>
      <c r="M30" s="45" t="s">
        <v>42</v>
      </c>
      <c r="N30" s="40" t="s">
        <v>42</v>
      </c>
      <c r="O30" s="50" t="s">
        <v>42</v>
      </c>
      <c r="P30" s="50" t="str">
        <f t="shared" si="8"/>
        <v xml:space="preserve"> </v>
      </c>
      <c r="Q30" s="57" t="s">
        <v>42</v>
      </c>
    </row>
    <row r="31" spans="1:20" x14ac:dyDescent="0.2">
      <c r="A31" s="19">
        <v>30</v>
      </c>
      <c r="B31" s="47" t="s">
        <v>42</v>
      </c>
      <c r="C31" s="44" t="s">
        <v>42</v>
      </c>
      <c r="D31" s="44" t="s">
        <v>42</v>
      </c>
      <c r="E31" s="44" t="s">
        <v>42</v>
      </c>
      <c r="F31" s="44" t="s">
        <v>42</v>
      </c>
      <c r="G31" s="44" t="s">
        <v>42</v>
      </c>
      <c r="H31" s="38" t="s">
        <v>42</v>
      </c>
      <c r="I31" s="45" t="s">
        <v>42</v>
      </c>
      <c r="J31" s="45" t="s">
        <v>42</v>
      </c>
      <c r="K31" s="45" t="s">
        <v>42</v>
      </c>
      <c r="L31" s="45" t="s">
        <v>42</v>
      </c>
      <c r="M31" s="45" t="s">
        <v>42</v>
      </c>
      <c r="N31" s="40" t="s">
        <v>42</v>
      </c>
      <c r="O31" s="50" t="s">
        <v>42</v>
      </c>
      <c r="P31" s="50" t="str">
        <f t="shared" si="8"/>
        <v xml:space="preserve"> </v>
      </c>
      <c r="Q31" s="50" t="s">
        <v>42</v>
      </c>
      <c r="R31" s="3" t="s">
        <v>1</v>
      </c>
      <c r="S31" s="3">
        <v>24.1</v>
      </c>
    </row>
    <row r="32" spans="1:20" x14ac:dyDescent="0.2">
      <c r="A32" s="13">
        <v>31</v>
      </c>
      <c r="B32" s="58" t="s">
        <v>42</v>
      </c>
      <c r="C32" s="59" t="s">
        <v>42</v>
      </c>
      <c r="D32" s="59" t="s">
        <v>42</v>
      </c>
      <c r="E32" s="59" t="s">
        <v>42</v>
      </c>
      <c r="F32" s="59" t="s">
        <v>42</v>
      </c>
      <c r="G32" s="59" t="s">
        <v>42</v>
      </c>
      <c r="H32" s="60" t="s">
        <v>42</v>
      </c>
      <c r="I32" s="61" t="s">
        <v>42</v>
      </c>
      <c r="J32" s="61" t="s">
        <v>42</v>
      </c>
      <c r="K32" s="61" t="s">
        <v>42</v>
      </c>
      <c r="L32" s="61" t="s">
        <v>42</v>
      </c>
      <c r="M32" s="61" t="s">
        <v>42</v>
      </c>
      <c r="N32" s="40" t="s">
        <v>42</v>
      </c>
      <c r="O32" s="62" t="s">
        <v>42</v>
      </c>
      <c r="P32" s="62" t="str">
        <f t="shared" si="8"/>
        <v xml:space="preserve"> </v>
      </c>
      <c r="Q32" s="62" t="s">
        <v>42</v>
      </c>
      <c r="R32" s="3" t="s">
        <v>2</v>
      </c>
      <c r="S32" s="3">
        <v>21.4</v>
      </c>
    </row>
    <row r="33" spans="1:19" x14ac:dyDescent="0.2">
      <c r="A33" s="5"/>
      <c r="B33" s="63" t="s">
        <v>5</v>
      </c>
      <c r="C33" s="48">
        <f t="shared" ref="C33:H33" si="11">SUM(C2:C18)</f>
        <v>12</v>
      </c>
      <c r="D33" s="48">
        <f t="shared" si="11"/>
        <v>42</v>
      </c>
      <c r="E33" s="48">
        <f t="shared" si="11"/>
        <v>41</v>
      </c>
      <c r="F33" s="48">
        <f t="shared" si="11"/>
        <v>68</v>
      </c>
      <c r="G33" s="48">
        <f t="shared" si="11"/>
        <v>41</v>
      </c>
      <c r="H33" s="48">
        <f t="shared" si="11"/>
        <v>204</v>
      </c>
      <c r="I33" s="49">
        <f>C33*100/$H33</f>
        <v>5.882352941176471</v>
      </c>
      <c r="J33" s="49">
        <f>D33*100/$H33</f>
        <v>20.588235294117649</v>
      </c>
      <c r="K33" s="49">
        <f>E33*100/$H33</f>
        <v>20.098039215686274</v>
      </c>
      <c r="L33" s="49">
        <f>F33*100/$H33</f>
        <v>33.333333333333336</v>
      </c>
      <c r="M33" s="49">
        <f>G33*100/$H33</f>
        <v>20.098039215686274</v>
      </c>
      <c r="N33" s="64">
        <f>SUM(I33:M33)</f>
        <v>100</v>
      </c>
      <c r="O33" s="41">
        <f>SUM(I33,J33)</f>
        <v>26.47058823529412</v>
      </c>
      <c r="P33" s="41">
        <f>K33</f>
        <v>20.098039215686274</v>
      </c>
      <c r="Q33" s="41">
        <f>SUM(L33,M33)</f>
        <v>53.431372549019613</v>
      </c>
      <c r="R33" s="3" t="s">
        <v>3</v>
      </c>
      <c r="S33" s="3">
        <v>54.5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5" sqref="F1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AKADEMİK</vt:lpstr>
      <vt:lpstr>İDARİ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</dc:creator>
  <cp:lastModifiedBy>COMU</cp:lastModifiedBy>
  <cp:lastPrinted>2014-09-30T12:50:07Z</cp:lastPrinted>
  <dcterms:created xsi:type="dcterms:W3CDTF">2013-01-11T18:51:39Z</dcterms:created>
  <dcterms:modified xsi:type="dcterms:W3CDTF">2020-12-03T11:58:30Z</dcterms:modified>
</cp:coreProperties>
</file>