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xr:revisionPtr revIDLastSave="0" documentId="13_ncr:1_{7F3BBB36-2DE3-471F-9D1D-22420FA0FCD6}" xr6:coauthVersionLast="47" xr6:coauthVersionMax="47" xr10:uidLastSave="{00000000-0000-0000-0000-000000000000}"/>
  <bookViews>
    <workbookView xWindow="28680" yWindow="-120" windowWidth="29040" windowHeight="15990" xr2:uid="{00000000-000D-0000-FFFF-FFFF00000000}"/>
  </bookViews>
  <sheets>
    <sheet name="Hesaplama Aracı" sheetId="1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11" l="1"/>
  <c r="C15" i="11"/>
  <c r="C14" i="11"/>
  <c r="C13" i="11"/>
  <c r="C12" i="11"/>
  <c r="C11" i="11"/>
  <c r="C10" i="11"/>
  <c r="C9" i="11"/>
  <c r="C8" i="11"/>
  <c r="C7" i="11"/>
  <c r="C6" i="11"/>
  <c r="C5" i="11"/>
  <c r="C4" i="11"/>
  <c r="C17" i="11" s="1"/>
</calcChain>
</file>

<file path=xl/sharedStrings.xml><?xml version="1.0" encoding="utf-8"?>
<sst xmlns="http://schemas.openxmlformats.org/spreadsheetml/2006/main" count="20" uniqueCount="19">
  <si>
    <t>Daha Önce Erasmus+ Ders Verme Hareketliliğinden faydalandınız mı?</t>
  </si>
  <si>
    <t>Personeli olduğunuz bölümde daha önce Erasmus+ Ders Verme Hareketliliğinden faydalanan bir personel var mı?</t>
  </si>
  <si>
    <t>Daha önce Erasmus+ Ders Verme Hareketliliğinden faydalanmaya hak kazandığınız halde "meşru gerekçe göstermektsizin veya süresinde hakkından feragat etmeksizin" hareketliliğinizi iptal ettiniz mi?</t>
  </si>
  <si>
    <t>Cevap</t>
  </si>
  <si>
    <t>Puan</t>
  </si>
  <si>
    <t>TOEFL, YDS, YÖKDİL veya eşdeğerliliği ÖSYM tarafından kabul edilen sınav sonucunuz var mı? (belgelenen puanın %10'u verilir. *****)</t>
  </si>
  <si>
    <t>Başvuru tarihi itibariyle Erasmus+ Fakülte ya da Bölüm Koordinatörü müsünüz?</t>
  </si>
  <si>
    <t>Mevcut  akademik yılda (2021-2022) Erasmus+ Ders Verme Hareketliliğinden faydalandınız mı?</t>
  </si>
  <si>
    <t>Bir  önceki akademik yılda (2020-2021) Erasmus+ Ders Verme Hareketliliğinden faydalandınız mı?</t>
  </si>
  <si>
    <t>İki önceki akademik yılda (2019-2020) Erasmus+ Ders Verme Hareketliliğinden faydalandınız mı?</t>
  </si>
  <si>
    <t>Soru</t>
  </si>
  <si>
    <t>Toplam</t>
  </si>
  <si>
    <t xml:space="preserve">Bölümünüzde bulunan mevcut ikili anlaşmalar dışında yeni bir yükseköğretim kurumu ile mevcut akademik yıl (2021-2022) veya bir önceki akademik yılda (2020-2021) Erasmus anlaşması imzalanmasını sağladınız mı? Adaylar yaptıkları en fazla 6 farklı yükseköğretim kurumu ile anlaşma için puan alabilir. Bir anlaşma için 10 puan, yaptıkları diğer 5 anlaşmanın her biri için 1 puan alabilir. Anlaşmayı sağlama durumu; e posta çıktıları ya da resmi yazışmalar ile belgelendirilmelidir. Her anlaşmadan sadece bir akademisyen puan alabilir.)  </t>
  </si>
  <si>
    <t>Mevcut akademik yıl  (2021-2022) veya bir önceki akademik yılda (2020-2021) Erasmus+ kapsamında Üniversitemize gelen yabancı öğrenciler için hazırlanan ULP kodlu ders havuzunda ders teklifinde bulundunuz mu? Adaylar en fazla 6 adet ders teklifi için puan alabilir. İlk ders teklifi için +5 puan, diğer 5 ders teklifinin her biri için 1 puan alabilir.</t>
  </si>
  <si>
    <t>Mevcut akademik yıl  (2021-2022) veya bir önceki akademik yılda (2020-2021) Erasmus+ kapsamında Üniversitemize gelen yabancı öğrencilere ders verdiniz mi?. Adaylar en fazla 6 adet ders için puan alabilir. İlk ders verme için +5 puan, diğer 5 ders vermenin her biri için 1 puan alabilir.</t>
  </si>
  <si>
    <t>Fakülte ya da Bölüm Koordinatörü iseniz bu görevi yürüttüğünüz fakülte ya da bölümde mevcut akademik yıl (2021-2022) veya bir önceki akademik yılda (2020-2021) gelen ya da giden Erasmus öğrencisi var mıdır?</t>
  </si>
  <si>
    <t>Çanakkale Onsekiz Mart Üniversitesi Erasmus+ Ders Verme Hareketliliği Seçim Kriterleri</t>
  </si>
  <si>
    <t>Başvuru Ön Şartı: Erasmus+ Ders Verme Hareketliliği başvurusu için akademik personelin kendi alanı ile ilgili anlaşması olan bir yükseköğretim kurumundan kabul mektubu alması gerekmektedir. Anlaşmalı olunmayan bir üniversite ile hareketlilik yapmak isteyen personelimizin başvuru süresi bitmeden önce sözkonusu kurum ile anlaşma imzalanmasını sağlamış olmalıdır.
Yapılan başvurular, Rektörlükçe oluşturulan bir komisyon tarafından, Ulusal Ajans’ın Erasmus Uygulama El Kitabı’nda belirtilen öncelikler dikkate alınarak belirlenmiş olan aşağıdaki kriterler esas alınarak değerlendirilir. Her başvuru sahibinin 30 taban puanına, aşağıdaki kriterlere göre aldığı puanın eklenmesiyle yapılan değerlendirme sonucunda kontenjan kadar “Asil” ve “Yedek” personel belirlenir.</t>
  </si>
  <si>
    <t>Yapılan sıralamada adaylar arasında puan eşitliği olması halinde, eşitlik bozulana kadar sırasıyla aşağıdaki öncelikler uygulanır;
    Daha önce Erasmus Ders Verme Hareketliliği’ne katılmayan ya da daha az katılan personele,
    Ders verme hareketliliği son iki akademik yılda daha az gerçekleşen bölüm personeline,
    Çanakkale Onsekiz Mart Üniversitesi’ndeki hizmet süresi daha fazla olan personele öncelik tanınır.
* : “Bölüm” ifadesi; öğrencilerimizin üniversite sınavlarında seçebildiği en küçük birimi ifade eder.  Bu bazı fakültelerde anabilimdalı ya da program olabilir. Adayların buna uygun olanı seçmesi gerekmektedir.
** : “Mevcut Akademik Yıl” ifadesi; Başvuru tarihinde içinde bulunan akademik yılı ifade eder. Başvurular akademik yıl tamamlandıktan sonra yaz döneminde gerçekleşiyorsa tamamlanan akademik yıl “mevcut akademik yıl” olarak kabul edilir. 
*** : “Bir önceki akademik yıl” ifadesi ise belirlenen mevcut akademik yıldan bir önceki akademik yıl olarak kabul edilir.
**** : “İki önceki akademik yıl” ifadesi ise belirlenen mevcut akademik yıldan iki önceki akademik yıl olarak kabul edilir.
***** : 23.03.2016 tarih ve 29662 sayılı Resmi Gazete’de yayımlanan “Yükseköğretim Kurumlarında Yabancı Dil Öğretimi ve Yabancı Dille Öğretim Yapılmasında Uyulacak Esaslara İlişkin Yönetmelik Kapsamında” yabancı dille ders verebilme kriterlerine göre;
a) Türkçe dışındaki öğretim dilinin, öğretim elemanının anadili olması.
b) Öğretim elemanının lisans veya doktora öğreniminin tamamını öğretimin verileceği dilin anadil olarak konuşulduğu ülkede bu dille verildiği bir programda tamamlamış olması.
c) Öğretimin verileceği dilin resmî dil olarak kabul edildiği bir ülkedeki, Yükseköğretim Kurulu tarafından tanınan ve ülkenin resmî dilinde eğitim veren yükseköğretim kurumlarının birinde toplamda en az bir yıl (iki yarıyıl) öğretim elemanı olarak çalışmış ve ders vermiş olması, bu durumu ilgili yükseköğretim kurumundan resmî olarak belgelendirmiş olması ve ilgili yükseköğretim kurumundan ayrılmasının üzerinden en fazla iki yıl geçmiş olması.
koşullarını sağlayabilen öğretim elemanları söz konusu yönetmelik kapsamında yabancı dil kriterini yerine getirmiş sayılır ve ilgili mevzuatta belirtilen puan olan 80 puan sahibi olarak değerlendirilir. Söz konusu mevzuatın güncellenmesi Ders Verme Hareketliliği Kriterleri’ni de günceller.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</si>
</sst>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8"/>
      <name val="Calibri"/>
      <family val="2"/>
      <scheme val="minor"/>
    </font>
    <font>
      <sz val="10"/>
      <name val="Calibri"/>
      <family val="2"/>
      <scheme val="minor"/>
    </font>
    <font>
      <b/>
      <sz val="11"/>
      <color theme="1"/>
      <name val="Calibri"/>
      <family val="2"/>
      <charset val="162"/>
      <scheme val="minor"/>
    </font>
    <font>
      <b/>
      <sz val="18"/>
      <color theme="1"/>
      <name val="Calibri"/>
      <family val="2"/>
      <charset val="16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6">
    <xf numFmtId="0" fontId="0" fillId="0" borderId="0" xfId="0"/>
    <xf numFmtId="0" fontId="0" fillId="0" borderId="0" xfId="0" applyAlignment="1">
      <alignment horizontal="center" vertical="center"/>
    </xf>
    <xf numFmtId="0" fontId="2" fillId="0" borderId="1" xfId="0" applyFont="1" applyFill="1" applyBorder="1" applyAlignment="1" applyProtection="1">
      <alignment horizontal="center" vertical="center" wrapText="1"/>
      <protection locked="0"/>
    </xf>
    <xf numFmtId="0" fontId="0" fillId="0" borderId="0" xfId="0" applyAlignment="1">
      <alignment horizontal="left" vertical="center"/>
    </xf>
    <xf numFmtId="0" fontId="2" fillId="0" borderId="1" xfId="0" applyFont="1" applyFill="1" applyBorder="1" applyAlignment="1" applyProtection="1">
      <alignment horizontal="center" vertical="center" wrapText="1"/>
    </xf>
    <xf numFmtId="0" fontId="0" fillId="0" borderId="0" xfId="0" applyAlignment="1">
      <alignment horizontal="center" vertical="center" wrapText="1"/>
    </xf>
    <xf numFmtId="0" fontId="2" fillId="0" borderId="1" xfId="0" applyFont="1" applyFill="1" applyBorder="1" applyAlignment="1">
      <alignment horizontal="center" vertical="center" wrapText="1"/>
    </xf>
    <xf numFmtId="0" fontId="0" fillId="0" borderId="1" xfId="0" applyBorder="1" applyAlignment="1">
      <alignment horizontal="lef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4" xfId="0" applyBorder="1" applyAlignment="1">
      <alignment horizontal="left" vertical="top" wrapText="1"/>
    </xf>
    <xf numFmtId="0" fontId="0" fillId="0" borderId="4" xfId="0" applyBorder="1" applyAlignment="1">
      <alignment horizontal="left" vertical="top"/>
    </xf>
    <xf numFmtId="0" fontId="0" fillId="0" borderId="1" xfId="0" applyFill="1" applyBorder="1" applyAlignment="1">
      <alignment horizontal="left" vertical="top" wrapText="1"/>
    </xf>
    <xf numFmtId="0" fontId="0" fillId="0" borderId="1" xfId="0"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3176A-FEEA-4295-AEA9-2BBA4E6965DF}">
  <sheetPr>
    <pageSetUpPr fitToPage="1"/>
  </sheetPr>
  <dimension ref="A1:C26"/>
  <sheetViews>
    <sheetView tabSelected="1" zoomScaleNormal="100" workbookViewId="0">
      <pane ySplit="3" topLeftCell="A4" activePane="bottomLeft" state="frozen"/>
      <selection pane="bottomLeft" activeCell="A10" sqref="A10"/>
    </sheetView>
  </sheetViews>
  <sheetFormatPr defaultColWidth="9.21875" defaultRowHeight="14.4" x14ac:dyDescent="0.3"/>
  <cols>
    <col min="1" max="1" width="193.88671875" style="3" customWidth="1"/>
    <col min="2" max="2" width="7.44140625" style="1" bestFit="1" customWidth="1"/>
    <col min="3" max="3" width="18" style="1" bestFit="1" customWidth="1"/>
    <col min="4" max="4" width="24.77734375" style="1" customWidth="1"/>
    <col min="5" max="5" width="8.21875" style="1" customWidth="1"/>
    <col min="6" max="6" width="10" style="1" customWidth="1"/>
    <col min="7" max="8" width="14.77734375" style="1" customWidth="1"/>
    <col min="9" max="9" width="9.77734375" style="1" customWidth="1"/>
    <col min="10" max="10" width="11" style="1" customWidth="1"/>
    <col min="11" max="12" width="7.77734375" style="1" customWidth="1"/>
    <col min="13" max="13" width="6.21875" style="1" customWidth="1"/>
    <col min="14" max="14" width="5.21875" style="1" customWidth="1"/>
    <col min="15" max="15" width="10.5546875" style="1" customWidth="1"/>
    <col min="16" max="18" width="9" style="1" customWidth="1"/>
    <col min="19" max="19" width="7.77734375" style="1" customWidth="1"/>
    <col min="20" max="21" width="9.77734375" style="1" customWidth="1"/>
    <col min="22" max="22" width="22.44140625" style="1" customWidth="1"/>
    <col min="23" max="23" width="35.33203125" style="1" customWidth="1"/>
    <col min="24" max="16384" width="9.21875" style="1"/>
  </cols>
  <sheetData>
    <row r="1" spans="1:3" ht="23.4" x14ac:dyDescent="0.3">
      <c r="A1" s="11" t="s">
        <v>16</v>
      </c>
      <c r="B1" s="11"/>
      <c r="C1" s="11"/>
    </row>
    <row r="2" spans="1:3" ht="73.8" customHeight="1" x14ac:dyDescent="0.3">
      <c r="A2" s="14" t="s">
        <v>17</v>
      </c>
      <c r="B2" s="15"/>
      <c r="C2" s="15"/>
    </row>
    <row r="3" spans="1:3" x14ac:dyDescent="0.3">
      <c r="A3" s="8" t="s">
        <v>10</v>
      </c>
      <c r="B3" s="8" t="s">
        <v>3</v>
      </c>
      <c r="C3" s="8" t="s">
        <v>4</v>
      </c>
    </row>
    <row r="4" spans="1:3" s="5" customFormat="1" x14ac:dyDescent="0.3">
      <c r="A4" s="7" t="s">
        <v>0</v>
      </c>
      <c r="B4" s="2"/>
      <c r="C4" s="4">
        <f t="shared" ref="C4" si="0">IF(B4="h",10,0)</f>
        <v>0</v>
      </c>
    </row>
    <row r="5" spans="1:3" s="5" customFormat="1" x14ac:dyDescent="0.3">
      <c r="A5" s="7" t="s">
        <v>1</v>
      </c>
      <c r="B5" s="2"/>
      <c r="C5" s="6">
        <f t="shared" ref="C5" si="1">IF(B5="h",5,0)</f>
        <v>0</v>
      </c>
    </row>
    <row r="6" spans="1:3" s="5" customFormat="1" x14ac:dyDescent="0.3">
      <c r="A6" s="7" t="s">
        <v>7</v>
      </c>
      <c r="B6" s="2"/>
      <c r="C6" s="6">
        <f t="shared" ref="C6" si="2">IF(B6="e",-25,0)</f>
        <v>0</v>
      </c>
    </row>
    <row r="7" spans="1:3" s="5" customFormat="1" x14ac:dyDescent="0.3">
      <c r="A7" s="7" t="s">
        <v>8</v>
      </c>
      <c r="B7" s="2"/>
      <c r="C7" s="6">
        <f t="shared" ref="C7" si="3">IF(B7="e",-20,0)</f>
        <v>0</v>
      </c>
    </row>
    <row r="8" spans="1:3" s="5" customFormat="1" x14ac:dyDescent="0.3">
      <c r="A8" s="7" t="s">
        <v>9</v>
      </c>
      <c r="B8" s="2"/>
      <c r="C8" s="6">
        <f t="shared" ref="C8" si="4">IF(B8="e",-15,0)</f>
        <v>0</v>
      </c>
    </row>
    <row r="9" spans="1:3" s="5" customFormat="1" x14ac:dyDescent="0.3">
      <c r="A9" s="7" t="s">
        <v>2</v>
      </c>
      <c r="B9" s="2"/>
      <c r="C9" s="6">
        <f t="shared" ref="C9" si="5">IF(B9="e",-10,0)</f>
        <v>0</v>
      </c>
    </row>
    <row r="10" spans="1:3" s="5" customFormat="1" ht="43.2" x14ac:dyDescent="0.3">
      <c r="A10" s="7" t="s">
        <v>12</v>
      </c>
      <c r="B10" s="2"/>
      <c r="C10" s="6">
        <f t="shared" ref="C10" si="6">IF(B10=1,10,IF(B10=2,11,IF(B10=3,12,IF(B10=4,13,IF(B10=5,14,IF(B10=6,15,0))))))</f>
        <v>0</v>
      </c>
    </row>
    <row r="11" spans="1:3" s="5" customFormat="1" ht="28.8" x14ac:dyDescent="0.3">
      <c r="A11" s="7" t="s">
        <v>13</v>
      </c>
      <c r="B11" s="2"/>
      <c r="C11" s="6">
        <f t="shared" ref="C11:C12" si="7">IF(B11=1,5,IF(B11=2,6,IF(B11=3,7,IF(B11=4,8,IF(B11=5,9,IF(B11=6,10,0))))))</f>
        <v>0</v>
      </c>
    </row>
    <row r="12" spans="1:3" s="5" customFormat="1" ht="28.8" x14ac:dyDescent="0.3">
      <c r="A12" s="7" t="s">
        <v>14</v>
      </c>
      <c r="B12" s="2"/>
      <c r="C12" s="6">
        <f t="shared" si="7"/>
        <v>0</v>
      </c>
    </row>
    <row r="13" spans="1:3" s="5" customFormat="1" x14ac:dyDescent="0.3">
      <c r="A13" s="7" t="s">
        <v>6</v>
      </c>
      <c r="B13" s="2"/>
      <c r="C13" s="6">
        <f t="shared" ref="C13:C15" si="8">IF(B13="e",5,0)</f>
        <v>0</v>
      </c>
    </row>
    <row r="14" spans="1:3" s="5" customFormat="1" x14ac:dyDescent="0.3">
      <c r="A14" s="7" t="s">
        <v>15</v>
      </c>
      <c r="B14" s="2"/>
      <c r="C14" s="6">
        <f t="shared" si="8"/>
        <v>0</v>
      </c>
    </row>
    <row r="15" spans="1:3" s="5" customFormat="1" x14ac:dyDescent="0.3">
      <c r="A15" s="7" t="s">
        <v>15</v>
      </c>
      <c r="B15" s="2"/>
      <c r="C15" s="6">
        <f t="shared" si="8"/>
        <v>0</v>
      </c>
    </row>
    <row r="16" spans="1:3" s="5" customFormat="1" x14ac:dyDescent="0.3">
      <c r="A16" s="7" t="s">
        <v>5</v>
      </c>
      <c r="B16" s="6"/>
      <c r="C16" s="6">
        <f t="shared" ref="C16" si="9">B16/10</f>
        <v>0</v>
      </c>
    </row>
    <row r="17" spans="1:3" ht="30" customHeight="1" x14ac:dyDescent="0.3">
      <c r="A17" s="9" t="s">
        <v>11</v>
      </c>
      <c r="B17" s="10"/>
      <c r="C17" s="8">
        <f>SUM(C4:C16)+30</f>
        <v>30</v>
      </c>
    </row>
    <row r="18" spans="1:3" ht="268.2" customHeight="1" x14ac:dyDescent="0.3">
      <c r="A18" s="12" t="s">
        <v>18</v>
      </c>
      <c r="B18" s="13"/>
      <c r="C18" s="13"/>
    </row>
    <row r="19" spans="1:3" ht="30" customHeight="1" x14ac:dyDescent="0.3"/>
    <row r="20" spans="1:3" ht="30" customHeight="1" x14ac:dyDescent="0.3"/>
    <row r="21" spans="1:3" ht="30" customHeight="1" x14ac:dyDescent="0.3"/>
    <row r="22" spans="1:3" ht="30" customHeight="1" x14ac:dyDescent="0.3"/>
    <row r="23" spans="1:3" ht="30" customHeight="1" x14ac:dyDescent="0.3"/>
    <row r="24" spans="1:3" ht="30" customHeight="1" x14ac:dyDescent="0.3"/>
    <row r="25" spans="1:3" ht="30" customHeight="1" x14ac:dyDescent="0.3"/>
    <row r="26" spans="1:3" ht="30" customHeight="1" x14ac:dyDescent="0.3"/>
  </sheetData>
  <mergeCells count="4">
    <mergeCell ref="A17:B17"/>
    <mergeCell ref="A2:C2"/>
    <mergeCell ref="A1:C1"/>
    <mergeCell ref="A18:C18"/>
  </mergeCells>
  <phoneticPr fontId="1" type="noConversion"/>
  <dataValidations count="3">
    <dataValidation type="list" allowBlank="1" showInputMessage="1" showErrorMessage="1" sqref="B11:B12" xr:uid="{3E4B78B8-0DCC-4A23-A742-45C6ADFE4144}">
      <formula1>"0,1,2,3,4,5,6"</formula1>
    </dataValidation>
    <dataValidation type="list" allowBlank="1" showInputMessage="1" showErrorMessage="1" sqref="B10" xr:uid="{421E36F9-763B-48F7-9518-332EB88F5587}">
      <formula1>"0,1,2,3,4,5,6,"</formula1>
    </dataValidation>
    <dataValidation type="list" allowBlank="1" showInputMessage="1" showErrorMessage="1" sqref="B4:B9 B13:B15" xr:uid="{AEC3F3B6-C15C-4C9D-AD93-870A1C5D9304}">
      <formula1>"e,h"</formula1>
    </dataValidation>
  </dataValidations>
  <printOptions horizontalCentered="1" verticalCentered="1"/>
  <pageMargins left="0" right="0" top="0" bottom="0" header="0.31496062992125984" footer="0.31496062992125984"/>
  <pageSetup paperSize="9"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Hesaplama Aracı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2022-04-07T08:43:32Z</dcterms:modified>
</cp:coreProperties>
</file>