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enkk\OneDrive\Masaüstü\"/>
    </mc:Choice>
  </mc:AlternateContent>
  <xr:revisionPtr revIDLastSave="0" documentId="8_{0B2293D4-9AB6-423A-B879-485A84EFBCAB}" xr6:coauthVersionLast="47" xr6:coauthVersionMax="47" xr10:uidLastSave="{00000000-0000-0000-0000-000000000000}"/>
  <bookViews>
    <workbookView xWindow="28680" yWindow="-120" windowWidth="29040" windowHeight="1599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18" i="1"/>
  <c r="E17" i="1"/>
  <c r="E16" i="1"/>
  <c r="E15" i="1"/>
  <c r="E14" i="1"/>
  <c r="E13" i="1"/>
  <c r="E7" i="1"/>
  <c r="E19" i="1"/>
  <c r="E12" i="1"/>
  <c r="E11" i="1"/>
  <c r="E10" i="1"/>
  <c r="E9" i="1"/>
  <c r="E20" i="1" l="1"/>
</calcChain>
</file>

<file path=xl/sharedStrings.xml><?xml version="1.0" encoding="utf-8"?>
<sst xmlns="http://schemas.openxmlformats.org/spreadsheetml/2006/main" count="24" uniqueCount="24">
  <si>
    <t>No</t>
  </si>
  <si>
    <t>Kriter Açıklaması</t>
  </si>
  <si>
    <t>Kriter Puanı</t>
  </si>
  <si>
    <t>Adayın Cevabı</t>
  </si>
  <si>
    <t>Adayın Puanı</t>
  </si>
  <si>
    <t>TOPLAM</t>
  </si>
  <si>
    <t>Daha önce Erasmus+Eğitim Alma Hareketliliğinden faydalanmaya hak kazandığınız halde "meşru gerekçe göstermeksizin veya süresinde hakkından feragat etmeksizin" hareketliliğinizi iptal ettiniz mi?</t>
  </si>
  <si>
    <t>En Fazla 30</t>
  </si>
  <si>
    <t>İdari Personel ya da idari pozisyonlarda tam zamanlı olarak görev yapan akademik personel misiniz?</t>
  </si>
  <si>
    <t>Daha Önce Erasmus+ Eğitim Alma Hareketliliğinden faydalandınız mı?</t>
  </si>
  <si>
    <t>Yapılan sıralamada adaylar arasında puan eşitliği olması halinde, eşitlik bozulana kadar sırasıyla aşağıdaki öncelikler uygulanır;
1. Daha önce Erasmus Eğitim Alma Hareketliliği’ne katılmayan ya da daha az katılan personele,
2. Personel ve öğrenci hareketliliği son iki akademik yılda daha az gerçekleşen birim (daire başkanlığı, fakülte, myo, yo, koordinatörlük, vs.) personeline
3. Onsekiz Mart Üniversitesi’ndeki hizmet süresi daha fazla olan personele öncelik verilir.
* : “Mevcut Akademik Yıl” ifadesi; Başvuru tarihinde içinde bulunan akademik yılı ifade eder. Başvurular akademik yıl tamamlandıktan sonra yaz döneminde gerçekleşiyorsa tamamlanan akademik yıl “mevcut akademik yıl” olarak kabul edilir. 
** : “Bir önceki akademik yıl” ifadesi ise belirlenen mevcut akademik yıldan bir önceki akademik yıl olarak kabul edilir.
*** : “İki önceki akademik yıl” ifadesi ise belirlenen mevcut akademik yıldan iki önceki akademik yıl olarak kabul edilir.
**** : Üniversitemiz ile anlaşması olmayan bir yükseköğretim kurumundan alınan kabul mektubunun geçerli olabilmesi için başvuru son tarihi itibariyle söz konusu kurum ile anlaşma yapılması ve taraflarca imzalanması gerekmektedir.</t>
  </si>
  <si>
    <t>Üniversitemizde çalışma süreniz 10 yıldan fazla mı?</t>
  </si>
  <si>
    <t>Üniversitemizde çalışma süreniz 5-10 yıl arasında mı?</t>
  </si>
  <si>
    <t>Tamamlanmış Öğrenim Seviyesi Lisans mı?</t>
  </si>
  <si>
    <t>Tamamlanmış Öğrenim Seviyesi Yüksek Lisans mı?</t>
  </si>
  <si>
    <t>Tamamlanmış Öğrenim Seviyesi Doktora mı?</t>
  </si>
  <si>
    <t>TOEFL, YDS, YÖKDİL veya eşdeğerliliği ÖSYM tarafından kabul edilen bir sınav sonucunuz var mı? (Belgeleyen personele; belgelediği puanın %30'u verilir.)</t>
  </si>
  <si>
    <t>Çanakkale Onsekiz Mart Üniversitesi Erasmus+ Eğitim Alma Hareketliliği Seçim Kriterleri</t>
  </si>
  <si>
    <t xml:space="preserve">Mevcut akademik yılda** (2020-2021) Erasmus+ Eğitim Alma Hareketliliğinden faydalandınız mı? </t>
  </si>
  <si>
    <t xml:space="preserve">Bir önceki akademik yılda*** (2019-2020) Erasmus+ Eğitim Alma Hareketliliğinden faydalandınız mı? </t>
  </si>
  <si>
    <t xml:space="preserve">İki önceki akademik yılda**** (2018-2019) Erasmus+ Eğitim Alma Hareketliliğinden faydalandınız mı? </t>
  </si>
  <si>
    <r>
      <t xml:space="preserve">Başvuru Ön Şartı: </t>
    </r>
    <r>
      <rPr>
        <b/>
        <sz val="11"/>
        <color theme="1"/>
        <rFont val="Calibri"/>
        <family val="2"/>
        <charset val="162"/>
        <scheme val="minor"/>
      </rPr>
      <t>Erasmus+ Eğitim Alma Hareketliliği başvurusu için idari personelin kendi üniversitemiz ile anlaşması olan bir yükseköğretim kurumundan kabul mektubu alması gerekmektedir.</t>
    </r>
    <r>
      <rPr>
        <sz val="11"/>
        <color theme="1"/>
        <rFont val="Calibri"/>
        <family val="2"/>
        <scheme val="minor"/>
      </rPr>
      <t xml:space="preserve"> Anlaşmalı olunmayan bir üniversite ile hareketlilik yapmak isteyen personelimizin başvuru süresi bitmeden önce söz konusu kurum ile anlaşma imzalanmasını sağlamış olmalıdır. Hareketlilikler 31 Mayıs 2022'de sonuçlanacak şekilde tamamlanacaktır. Hareketlilik hakkının pandemi ya da farklı herhangi bir şekilde ertelenmesi söz konusu değildir.
Yapılan başvurular, Rektörlükçe oluşturulan bir komisyon tarafından, Ulusal Ajans’ın Erasmus Uygulama El Kitabı’nda belirtilen öncelikler dikkate alınarak belirlenmiş olan aşağıdaki kriterler esas alınarak değerlendirilir. Her başvuru sahibinin 30 taban puanına, aşağıdaki kriterlere göre aldığı puanın eklenmesiyle yapılan değerlendirme sonucunda kontenjan kadar “Asil” ve “Yedek” personel belirlenir.
Başvurunuzun kontrol edilebilmesi için son başvuru tarihinden 2 gün önce başvuru işlemlerinizi tamamlanamanızı öneririz. Aksi takdirde belgelerinizin kontrolü başvuru süresi bitmeden tamamlanamayabilir ve başvuru belgelerinizde bir sorun olması halinde hatalı belgeden dolayı başvurunuz geçersiz olabilir. Hatalı belgelerin düzeltilebilmesi ve başvurunuzun geçerli olabilmesi için son başvuru tarihinden 2 gün önce başvuru işlemlerinizi tamamlamanızı tekrar öneririz.</t>
    </r>
  </si>
  <si>
    <t>Üniversitemizin aktif anlaşması olan bir yükseköğretim kurumundan kabul belgeniz var mı? ****</t>
  </si>
  <si>
    <t>İsim Soyisim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</si>
</sst>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charset val="162"/>
      <scheme val="minor"/>
    </font>
    <font>
      <b/>
      <sz val="16"/>
      <color theme="1"/>
      <name val="Calibri"/>
      <family val="2"/>
      <charset val="162"/>
      <scheme val="minor"/>
    </font>
    <font>
      <b/>
      <sz val="12"/>
      <color theme="1"/>
      <name val="Times New Roman"/>
      <family val="1"/>
      <charset val="162"/>
    </font>
    <font>
      <sz val="12"/>
      <color theme="1"/>
      <name val="Times New Roman"/>
      <family val="1"/>
      <charset val="162"/>
    </font>
  </fonts>
  <fills count="9">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8">
    <xf numFmtId="0" fontId="0" fillId="0" borderId="0" xfId="0"/>
    <xf numFmtId="0" fontId="3" fillId="4" borderId="2" xfId="0" applyFont="1" applyFill="1" applyBorder="1" applyAlignment="1">
      <alignment horizontal="center" vertical="center" wrapText="1"/>
    </xf>
    <xf numFmtId="0" fontId="4" fillId="5" borderId="3" xfId="0" applyFont="1" applyFill="1" applyBorder="1" applyAlignment="1">
      <alignment vertical="center" wrapText="1"/>
    </xf>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vertical="center" wrapText="1"/>
    </xf>
    <xf numFmtId="0" fontId="3" fillId="5" borderId="6" xfId="0" applyFont="1" applyFill="1" applyBorder="1" applyAlignment="1">
      <alignment vertical="center" wrapText="1"/>
    </xf>
    <xf numFmtId="0" fontId="3" fillId="6" borderId="6" xfId="0" applyFont="1" applyFill="1" applyBorder="1" applyAlignment="1">
      <alignment vertical="center" wrapText="1"/>
    </xf>
    <xf numFmtId="0" fontId="3" fillId="7" borderId="6" xfId="0" applyFont="1" applyFill="1" applyBorder="1" applyAlignment="1">
      <alignment vertical="center" wrapText="1"/>
    </xf>
    <xf numFmtId="0" fontId="2" fillId="2" borderId="1" xfId="0" applyFont="1" applyFill="1" applyBorder="1" applyAlignment="1">
      <alignment horizontal="center"/>
    </xf>
    <xf numFmtId="0" fontId="0" fillId="3" borderId="1" xfId="0" applyFill="1" applyBorder="1" applyAlignment="1">
      <alignment horizontal="left" wrapText="1"/>
    </xf>
    <xf numFmtId="0" fontId="0" fillId="3" borderId="1" xfId="0" applyFill="1" applyBorder="1" applyAlignment="1">
      <alignment horizontal="left"/>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0" fillId="4" borderId="1" xfId="0" applyFill="1" applyBorder="1" applyAlignment="1">
      <alignment horizontal="left" wrapText="1"/>
    </xf>
    <xf numFmtId="0" fontId="0" fillId="4" borderId="1" xfId="0" applyFill="1" applyBorder="1" applyAlignment="1">
      <alignment horizontal="left"/>
    </xf>
    <xf numFmtId="0" fontId="1" fillId="8" borderId="1" xfId="0" applyFont="1" applyFill="1" applyBorder="1" applyAlignment="1">
      <alignment horizontal="center" vertical="center"/>
    </xf>
    <xf numFmtId="0" fontId="0" fillId="8"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abSelected="1" view="pageLayout" zoomScaleNormal="100" workbookViewId="0">
      <selection activeCell="B9" sqref="B9"/>
    </sheetView>
  </sheetViews>
  <sheetFormatPr defaultRowHeight="14.5" x14ac:dyDescent="0.35"/>
  <cols>
    <col min="1" max="1" width="3.6328125" bestFit="1" customWidth="1"/>
    <col min="2" max="2" width="79.6328125" customWidth="1"/>
    <col min="3" max="3" width="13" bestFit="1" customWidth="1"/>
    <col min="4" max="4" width="14.6328125" bestFit="1" customWidth="1"/>
    <col min="5" max="5" width="13.6328125" bestFit="1" customWidth="1"/>
  </cols>
  <sheetData>
    <row r="1" spans="1:5" ht="21" x14ac:dyDescent="0.5">
      <c r="A1" s="9" t="s">
        <v>17</v>
      </c>
      <c r="B1" s="9"/>
      <c r="C1" s="9"/>
      <c r="D1" s="9"/>
      <c r="E1" s="9"/>
    </row>
    <row r="2" spans="1:5" x14ac:dyDescent="0.35">
      <c r="A2" s="10" t="s">
        <v>21</v>
      </c>
      <c r="B2" s="11"/>
      <c r="C2" s="11"/>
      <c r="D2" s="11"/>
      <c r="E2" s="11"/>
    </row>
    <row r="3" spans="1:5" x14ac:dyDescent="0.35">
      <c r="A3" s="11"/>
      <c r="B3" s="11"/>
      <c r="C3" s="11"/>
      <c r="D3" s="11"/>
      <c r="E3" s="11"/>
    </row>
    <row r="4" spans="1:5" ht="134" customHeight="1" x14ac:dyDescent="0.35">
      <c r="A4" s="11"/>
      <c r="B4" s="11"/>
      <c r="C4" s="11"/>
      <c r="D4" s="11"/>
      <c r="E4" s="11"/>
    </row>
    <row r="5" spans="1:5" ht="44.5" customHeight="1" x14ac:dyDescent="0.35">
      <c r="A5" s="16" t="s">
        <v>23</v>
      </c>
      <c r="B5" s="16"/>
      <c r="C5" s="17"/>
      <c r="D5" s="17"/>
      <c r="E5" s="17"/>
    </row>
    <row r="6" spans="1:5" ht="30" x14ac:dyDescent="0.35">
      <c r="A6" s="1" t="s">
        <v>0</v>
      </c>
      <c r="B6" s="1" t="s">
        <v>1</v>
      </c>
      <c r="C6" s="1" t="s">
        <v>2</v>
      </c>
      <c r="D6" s="1" t="s">
        <v>3</v>
      </c>
      <c r="E6" s="1" t="s">
        <v>4</v>
      </c>
    </row>
    <row r="7" spans="1:5" ht="31" x14ac:dyDescent="0.35">
      <c r="A7" s="2">
        <v>1</v>
      </c>
      <c r="B7" s="2" t="s">
        <v>8</v>
      </c>
      <c r="C7" s="3">
        <v>10</v>
      </c>
      <c r="D7" s="4"/>
      <c r="E7" s="5">
        <f>IF(D7="E",(40),(0))</f>
        <v>0</v>
      </c>
    </row>
    <row r="8" spans="1:5" ht="15.5" x14ac:dyDescent="0.35">
      <c r="A8" s="2">
        <v>2</v>
      </c>
      <c r="B8" s="2" t="s">
        <v>9</v>
      </c>
      <c r="C8" s="3">
        <v>10</v>
      </c>
      <c r="D8" s="4"/>
      <c r="E8" s="5">
        <f>IF(D8="H",(10),(0))</f>
        <v>0</v>
      </c>
    </row>
    <row r="9" spans="1:5" ht="31" x14ac:dyDescent="0.35">
      <c r="A9" s="2">
        <v>3</v>
      </c>
      <c r="B9" s="2" t="s">
        <v>18</v>
      </c>
      <c r="C9" s="3">
        <v>-25</v>
      </c>
      <c r="D9" s="4"/>
      <c r="E9" s="5">
        <f>IF(D9="E",(-25),(0))</f>
        <v>0</v>
      </c>
    </row>
    <row r="10" spans="1:5" ht="31" x14ac:dyDescent="0.35">
      <c r="A10" s="2">
        <v>4</v>
      </c>
      <c r="B10" s="2" t="s">
        <v>19</v>
      </c>
      <c r="C10" s="3">
        <v>-20</v>
      </c>
      <c r="D10" s="4"/>
      <c r="E10" s="5">
        <f>IF(D10="E",(-20),(0))</f>
        <v>0</v>
      </c>
    </row>
    <row r="11" spans="1:5" ht="31" x14ac:dyDescent="0.35">
      <c r="A11" s="2">
        <v>5</v>
      </c>
      <c r="B11" s="2" t="s">
        <v>20</v>
      </c>
      <c r="C11" s="3">
        <v>-15</v>
      </c>
      <c r="D11" s="4"/>
      <c r="E11" s="5">
        <f>IF(D11="E",(-15),(0))</f>
        <v>0</v>
      </c>
    </row>
    <row r="12" spans="1:5" ht="46.5" x14ac:dyDescent="0.35">
      <c r="A12" s="2">
        <v>6</v>
      </c>
      <c r="B12" s="2" t="s">
        <v>6</v>
      </c>
      <c r="C12" s="3">
        <v>-10</v>
      </c>
      <c r="D12" s="4"/>
      <c r="E12" s="5">
        <f>IF(D12="E",(-10),(0))</f>
        <v>0</v>
      </c>
    </row>
    <row r="13" spans="1:5" ht="31" x14ac:dyDescent="0.35">
      <c r="A13" s="2">
        <v>7</v>
      </c>
      <c r="B13" s="2" t="s">
        <v>22</v>
      </c>
      <c r="C13" s="3">
        <v>10</v>
      </c>
      <c r="D13" s="4"/>
      <c r="E13" s="5">
        <f>IF(D13="E",(10),(0))</f>
        <v>0</v>
      </c>
    </row>
    <row r="14" spans="1:5" ht="15.5" x14ac:dyDescent="0.35">
      <c r="A14" s="2">
        <v>8</v>
      </c>
      <c r="B14" s="2" t="s">
        <v>12</v>
      </c>
      <c r="C14" s="3">
        <v>3</v>
      </c>
      <c r="D14" s="4"/>
      <c r="E14" s="5">
        <f>IF(D14="E",(3),(0))</f>
        <v>0</v>
      </c>
    </row>
    <row r="15" spans="1:5" ht="15.5" x14ac:dyDescent="0.35">
      <c r="A15" s="2">
        <v>9</v>
      </c>
      <c r="B15" s="2" t="s">
        <v>11</v>
      </c>
      <c r="C15" s="3">
        <v>5</v>
      </c>
      <c r="D15" s="4"/>
      <c r="E15" s="5">
        <f>IF(D15="E",(5),(0))</f>
        <v>0</v>
      </c>
    </row>
    <row r="16" spans="1:5" ht="15.5" x14ac:dyDescent="0.35">
      <c r="A16" s="2">
        <v>10</v>
      </c>
      <c r="B16" s="2" t="s">
        <v>13</v>
      </c>
      <c r="C16" s="3">
        <v>3</v>
      </c>
      <c r="D16" s="4"/>
      <c r="E16" s="5">
        <f>IF(D16="E",(3),(0))</f>
        <v>0</v>
      </c>
    </row>
    <row r="17" spans="1:5" ht="15.5" x14ac:dyDescent="0.35">
      <c r="A17" s="2">
        <v>11</v>
      </c>
      <c r="B17" s="2" t="s">
        <v>14</v>
      </c>
      <c r="C17" s="3">
        <v>4</v>
      </c>
      <c r="D17" s="4"/>
      <c r="E17" s="5">
        <f>IF(D17="E",(4),(0))</f>
        <v>0</v>
      </c>
    </row>
    <row r="18" spans="1:5" ht="15.5" x14ac:dyDescent="0.35">
      <c r="A18" s="2">
        <v>12</v>
      </c>
      <c r="B18" s="2" t="s">
        <v>15</v>
      </c>
      <c r="C18" s="3">
        <v>5</v>
      </c>
      <c r="D18" s="4"/>
      <c r="E18" s="5">
        <f>IF(D18="E",(5),(0))</f>
        <v>0</v>
      </c>
    </row>
    <row r="19" spans="1:5" ht="31" x14ac:dyDescent="0.35">
      <c r="A19" s="2">
        <v>13</v>
      </c>
      <c r="B19" s="2" t="s">
        <v>16</v>
      </c>
      <c r="C19" s="3" t="s">
        <v>7</v>
      </c>
      <c r="D19" s="4"/>
      <c r="E19" s="5">
        <f>(D19/10)*3</f>
        <v>0</v>
      </c>
    </row>
    <row r="20" spans="1:5" ht="15" customHeight="1" x14ac:dyDescent="0.35">
      <c r="A20" s="12" t="s">
        <v>5</v>
      </c>
      <c r="B20" s="13"/>
      <c r="C20" s="6">
        <v>100</v>
      </c>
      <c r="D20" s="7">
        <v>100</v>
      </c>
      <c r="E20" s="8">
        <f>SUM(E7:E19)</f>
        <v>0</v>
      </c>
    </row>
    <row r="21" spans="1:5" x14ac:dyDescent="0.35">
      <c r="A21" s="14" t="s">
        <v>10</v>
      </c>
      <c r="B21" s="15"/>
      <c r="C21" s="15"/>
      <c r="D21" s="15"/>
      <c r="E21" s="15"/>
    </row>
    <row r="22" spans="1:5" x14ac:dyDescent="0.35">
      <c r="A22" s="15"/>
      <c r="B22" s="15"/>
      <c r="C22" s="15"/>
      <c r="D22" s="15"/>
      <c r="E22" s="15"/>
    </row>
    <row r="23" spans="1:5" x14ac:dyDescent="0.35">
      <c r="A23" s="15"/>
      <c r="B23" s="15"/>
      <c r="C23" s="15"/>
      <c r="D23" s="15"/>
      <c r="E23" s="15"/>
    </row>
    <row r="24" spans="1:5" x14ac:dyDescent="0.35">
      <c r="A24" s="15"/>
      <c r="B24" s="15"/>
      <c r="C24" s="15"/>
      <c r="D24" s="15"/>
      <c r="E24" s="15"/>
    </row>
    <row r="25" spans="1:5" x14ac:dyDescent="0.35">
      <c r="A25" s="15"/>
      <c r="B25" s="15"/>
      <c r="C25" s="15"/>
      <c r="D25" s="15"/>
      <c r="E25" s="15"/>
    </row>
    <row r="26" spans="1:5" x14ac:dyDescent="0.35">
      <c r="A26" s="15"/>
      <c r="B26" s="15"/>
      <c r="C26" s="15"/>
      <c r="D26" s="15"/>
      <c r="E26" s="15"/>
    </row>
    <row r="27" spans="1:5" x14ac:dyDescent="0.35">
      <c r="A27" s="15"/>
      <c r="B27" s="15"/>
      <c r="C27" s="15"/>
      <c r="D27" s="15"/>
      <c r="E27" s="15"/>
    </row>
    <row r="28" spans="1:5" x14ac:dyDescent="0.35">
      <c r="A28" s="15"/>
      <c r="B28" s="15"/>
      <c r="C28" s="15"/>
      <c r="D28" s="15"/>
      <c r="E28" s="15"/>
    </row>
    <row r="29" spans="1:5" x14ac:dyDescent="0.35">
      <c r="A29" s="15"/>
      <c r="B29" s="15"/>
      <c r="C29" s="15"/>
      <c r="D29" s="15"/>
      <c r="E29" s="15"/>
    </row>
    <row r="30" spans="1:5" x14ac:dyDescent="0.35">
      <c r="A30" s="15"/>
      <c r="B30" s="15"/>
      <c r="C30" s="15"/>
      <c r="D30" s="15"/>
      <c r="E30" s="15"/>
    </row>
    <row r="31" spans="1:5" x14ac:dyDescent="0.35">
      <c r="A31" s="15"/>
      <c r="B31" s="15"/>
      <c r="C31" s="15"/>
      <c r="D31" s="15"/>
      <c r="E31" s="15"/>
    </row>
    <row r="32" spans="1:5" x14ac:dyDescent="0.35">
      <c r="A32" s="15"/>
      <c r="B32" s="15"/>
      <c r="C32" s="15"/>
      <c r="D32" s="15"/>
      <c r="E32" s="15"/>
    </row>
  </sheetData>
  <mergeCells count="6">
    <mergeCell ref="A1:E1"/>
    <mergeCell ref="A2:E4"/>
    <mergeCell ref="A20:B20"/>
    <mergeCell ref="A21:E32"/>
    <mergeCell ref="A5:B5"/>
    <mergeCell ref="C5:E5"/>
  </mergeCells>
  <dataValidations count="2">
    <dataValidation type="whole" errorStyle="warning" allowBlank="1" showInputMessage="1" showErrorMessage="1" error="0 ile 100 arasında bir değer girmelisiniz." prompt="0 ile 100 arasında bir değer girmelisiniz." sqref="D19" xr:uid="{3E6B7630-7F71-434B-9F73-629E0BDF27B7}">
      <formula1>0</formula1>
      <formula2>100</formula2>
    </dataValidation>
    <dataValidation type="list" allowBlank="1" showInputMessage="1" showErrorMessage="1" sqref="D7:D18" xr:uid="{C2CE1994-FAEB-44E7-B529-B74923CF4CB4}">
      <formula1>"E,H"</formula1>
    </dataValidation>
  </dataValidations>
  <pageMargins left="0.25" right="0.25" top="0.75" bottom="0.75" header="0.3" footer="0.3"/>
  <pageSetup paperSize="9" scale="79" fitToHeight="0" orientation="portrait" r:id="rId1"/>
  <ignoredErrors>
    <ignoredError sqref="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Cenk Katı</dc:creator>
  <cp:lastModifiedBy>Cenk Katı</cp:lastModifiedBy>
  <cp:lastPrinted>2021-09-30T10:34:55Z</cp:lastPrinted>
  <dcterms:created xsi:type="dcterms:W3CDTF">2015-06-05T18:19:34Z</dcterms:created>
  <dcterms:modified xsi:type="dcterms:W3CDTF">2021-10-06T13:37:14Z</dcterms:modified>
</cp:coreProperties>
</file>