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5787" windowHeight="13987" activeTab="0"/>
  </bookViews>
  <sheets>
    <sheet name="DERS YÜKÜ FORMU" sheetId="1" r:id="rId1"/>
  </sheets>
  <definedNames>
    <definedName name="_xlnm.Print_Area" localSheetId="0">'DERS YÜKÜ FORMU'!$A$1:$V$82</definedName>
  </definedNames>
  <calcPr fullCalcOnLoad="1"/>
</workbook>
</file>

<file path=xl/sharedStrings.xml><?xml version="1.0" encoding="utf-8"?>
<sst xmlns="http://schemas.openxmlformats.org/spreadsheetml/2006/main" count="108" uniqueCount="84">
  <si>
    <t>DERS YÜKÜ BİLDİRİM FORMU</t>
  </si>
  <si>
    <t>HAFTALIK DERS PROGRAMINDAKİ FAALİYET SAATLERİ</t>
  </si>
  <si>
    <t>KODU</t>
  </si>
  <si>
    <t>ADI</t>
  </si>
  <si>
    <t>DERS VE FAALİYETLERİN</t>
  </si>
  <si>
    <t>Teorik</t>
  </si>
  <si>
    <t>Uyg.</t>
  </si>
  <si>
    <t>Lab.</t>
  </si>
  <si>
    <t>Sem.</t>
  </si>
  <si>
    <t>Ara Sınav Yükü</t>
  </si>
  <si>
    <t>Ara S. Öğr. Say.</t>
  </si>
  <si>
    <t>TOPLAM</t>
  </si>
  <si>
    <t>ÖRGÜN ÖĞRETİM</t>
  </si>
  <si>
    <t xml:space="preserve">Tıb. ve Cer. Uyg. </t>
  </si>
  <si>
    <t>Bit. Öd.</t>
  </si>
  <si>
    <t>Staj Uyg.</t>
  </si>
  <si>
    <t>İKİNCİ ÖĞRETİM</t>
  </si>
  <si>
    <t>DERS YÜKLERİNİN HESAPLANMASI</t>
  </si>
  <si>
    <t>HAFTALAR</t>
  </si>
  <si>
    <t>ÖĞRENİM TİPİ</t>
  </si>
  <si>
    <t>DİĞER FAALİYETLER</t>
  </si>
  <si>
    <t>Uygulama</t>
  </si>
  <si>
    <t>Seminer</t>
  </si>
  <si>
    <t>Bitir. Öd.</t>
  </si>
  <si>
    <t>L. Ü. Tez Y.</t>
  </si>
  <si>
    <t>Ara Sınav</t>
  </si>
  <si>
    <t>Teorik (A)</t>
  </si>
  <si>
    <t>Haftalık Ders Yükü Toplamı</t>
  </si>
  <si>
    <t>Dikate Al. Diğer Faal. Top.(B)</t>
  </si>
  <si>
    <t>Dik. Al. Haf. Drs Y. Tp.  (A+B)</t>
  </si>
  <si>
    <t>Maaş Karşılığ, Mecburi Ders Yükü (C )</t>
  </si>
  <si>
    <t>Kendi Fakültesi</t>
  </si>
  <si>
    <t>ALACAĞI ÜCRET (A+B) - C</t>
  </si>
  <si>
    <t>Onay</t>
  </si>
  <si>
    <t>HAFTALIK DERS PROGRAMI</t>
  </si>
  <si>
    <t>PAZARTESİ</t>
  </si>
  <si>
    <t>SALI</t>
  </si>
  <si>
    <t>ÇARŞAMBA</t>
  </si>
  <si>
    <t>PERŞEMBE</t>
  </si>
  <si>
    <t>CUMA</t>
  </si>
  <si>
    <t>1. ÖĞR.</t>
  </si>
  <si>
    <t>1. Öğretim Toplam</t>
  </si>
  <si>
    <t>L.Ü. Tez Yükü</t>
  </si>
  <si>
    <t>Diğer Kurumlardan 2547 Say. Kanun 40/a ve 31 Maddesi Uyarınca Ödenecek Ders Ücreti</t>
  </si>
  <si>
    <t>Öğretim Elemanı</t>
  </si>
  <si>
    <t>Ders Ver. Birim</t>
  </si>
  <si>
    <t>Baş. Bitiş Tarihi</t>
  </si>
  <si>
    <t>T</t>
  </si>
  <si>
    <t>U</t>
  </si>
  <si>
    <t>İdari Görevi :</t>
  </si>
  <si>
    <t>Ait Olduğu Ay:</t>
  </si>
  <si>
    <t>Diğer Faaliyet Toplamı</t>
  </si>
  <si>
    <t>Saat</t>
  </si>
  <si>
    <t xml:space="preserve">Kurumu : </t>
  </si>
  <si>
    <t xml:space="preserve">Bölümü  : </t>
  </si>
  <si>
    <t>15:30-17:00</t>
  </si>
  <si>
    <t xml:space="preserve">17:00-23:00 </t>
  </si>
  <si>
    <t>15:30-17:00 Toplam</t>
  </si>
  <si>
    <t>17:00-23:00 Toplam</t>
  </si>
  <si>
    <t>Bölüm/Anabilim Dalı Başkanı</t>
  </si>
  <si>
    <t>T.C. No :</t>
  </si>
  <si>
    <t>IBAN No</t>
  </si>
  <si>
    <t xml:space="preserve">NOT: </t>
  </si>
  <si>
    <t xml:space="preserve">11 ve 12. saatler 15:30-17:00 arası olup 2 katı ücret ödenecektir. </t>
  </si>
  <si>
    <t xml:space="preserve">13'den 18'e kadar olan derslere 3 katı ücret ödenecektir. </t>
  </si>
  <si>
    <t>Yarıyıl :</t>
  </si>
  <si>
    <t>Öğretim Yılı</t>
  </si>
  <si>
    <t>BAHAR</t>
  </si>
  <si>
    <t xml:space="preserve">Unv.Adı ve Soyadı : </t>
  </si>
  <si>
    <t>Ders Ver. Bölüm</t>
  </si>
  <si>
    <t>ÇOMÜ-Güzel Sanatlar F.</t>
  </si>
  <si>
    <t>GSF</t>
  </si>
  <si>
    <t>Dekan</t>
  </si>
  <si>
    <t>Prof.</t>
  </si>
  <si>
    <t>Yrd. Doç.</t>
  </si>
  <si>
    <t>Öğr. Gör.</t>
  </si>
  <si>
    <t>Okt.</t>
  </si>
  <si>
    <t>Dekan Yrd.</t>
  </si>
  <si>
    <t>Bölüm Başkanı</t>
  </si>
  <si>
    <t>Dr.</t>
  </si>
  <si>
    <t>Doç.</t>
  </si>
  <si>
    <t>31. Madde</t>
  </si>
  <si>
    <t>Prof. Dr. Dinçay KÖKSAL</t>
  </si>
  <si>
    <t>2020/2021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</si>
</sst>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9"/>
      <name val="Arial"/>
      <family val="2"/>
    </font>
    <font>
      <b/>
      <sz val="7"/>
      <name val="Arial"/>
      <family val="2"/>
    </font>
    <font>
      <b/>
      <sz val="10"/>
      <color indexed="8"/>
      <name val="Arial"/>
      <family val="2"/>
    </font>
    <font>
      <b/>
      <sz val="7"/>
      <name val="Times New Roman"/>
      <family val="1"/>
    </font>
    <font>
      <sz val="6"/>
      <name val="Arial"/>
      <family val="2"/>
    </font>
    <font>
      <sz val="9"/>
      <name val="Arial"/>
      <family val="2"/>
    </font>
    <font>
      <sz val="7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1" borderId="12" xfId="0" applyFont="1" applyFill="1" applyBorder="1" applyAlignment="1">
      <alignment horizontal="center"/>
    </xf>
    <xf numFmtId="0" fontId="5" fillId="1" borderId="13" xfId="0" applyFont="1" applyFill="1" applyBorder="1" applyAlignment="1">
      <alignment horizontal="center"/>
    </xf>
    <xf numFmtId="0" fontId="5" fillId="1" borderId="14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5" fillId="1" borderId="16" xfId="0" applyFont="1" applyFill="1" applyBorder="1" applyAlignment="1">
      <alignment horizontal="center"/>
    </xf>
    <xf numFmtId="0" fontId="5" fillId="1" borderId="17" xfId="0" applyFont="1" applyFill="1" applyBorder="1" applyAlignment="1">
      <alignment horizontal="center"/>
    </xf>
    <xf numFmtId="0" fontId="5" fillId="1" borderId="18" xfId="0" applyFont="1" applyFill="1" applyBorder="1" applyAlignment="1">
      <alignment horizontal="center"/>
    </xf>
    <xf numFmtId="0" fontId="5" fillId="1" borderId="19" xfId="0" applyFont="1" applyFill="1" applyBorder="1" applyAlignment="1">
      <alignment horizontal="center"/>
    </xf>
    <xf numFmtId="0" fontId="5" fillId="1" borderId="20" xfId="0" applyFont="1" applyFill="1" applyBorder="1" applyAlignment="1">
      <alignment horizontal="center"/>
    </xf>
    <xf numFmtId="0" fontId="5" fillId="1" borderId="10" xfId="0" applyFont="1" applyFill="1" applyBorder="1" applyAlignment="1">
      <alignment horizontal="center"/>
    </xf>
    <xf numFmtId="0" fontId="5" fillId="1" borderId="2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Alignment="1">
      <alignment/>
    </xf>
    <xf numFmtId="0" fontId="5" fillId="0" borderId="23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9" fillId="0" borderId="16" xfId="0" applyFont="1" applyBorder="1" applyAlignment="1">
      <alignment horizontal="center" wrapText="1"/>
    </xf>
    <xf numFmtId="0" fontId="7" fillId="0" borderId="24" xfId="0" applyFont="1" applyBorder="1" applyAlignment="1">
      <alignment horizontal="center"/>
    </xf>
    <xf numFmtId="0" fontId="7" fillId="0" borderId="24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20" fontId="8" fillId="0" borderId="24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21" xfId="0" applyFont="1" applyBorder="1" applyAlignment="1">
      <alignment/>
    </xf>
    <xf numFmtId="20" fontId="8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30" xfId="0" applyFont="1" applyBorder="1" applyAlignment="1">
      <alignment/>
    </xf>
    <xf numFmtId="0" fontId="4" fillId="0" borderId="0" xfId="0" applyFont="1" applyBorder="1" applyAlignment="1">
      <alignment horizontal="center" vertical="justify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3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16" xfId="0" applyFont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22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6" fillId="0" borderId="13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40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0" fontId="2" fillId="0" borderId="41" xfId="0" applyFont="1" applyBorder="1" applyAlignment="1" applyProtection="1">
      <alignment/>
      <protection locked="0"/>
    </xf>
    <xf numFmtId="0" fontId="9" fillId="0" borderId="13" xfId="0" applyFont="1" applyBorder="1" applyAlignment="1" applyProtection="1">
      <alignment horizontal="center" wrapText="1"/>
      <protection/>
    </xf>
    <xf numFmtId="0" fontId="7" fillId="0" borderId="13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9" fillId="0" borderId="26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29" xfId="0" applyFont="1" applyBorder="1" applyAlignment="1" applyProtection="1">
      <alignment horizontal="center"/>
      <protection/>
    </xf>
    <xf numFmtId="0" fontId="5" fillId="33" borderId="10" xfId="0" applyFont="1" applyFill="1" applyBorder="1" applyAlignment="1">
      <alignment/>
    </xf>
    <xf numFmtId="0" fontId="2" fillId="0" borderId="42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41" xfId="0" applyFont="1" applyBorder="1" applyAlignment="1" applyProtection="1">
      <alignment horizontal="center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0" fontId="11" fillId="0" borderId="19" xfId="0" applyFont="1" applyBorder="1" applyAlignment="1" applyProtection="1">
      <alignment horizont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9" fillId="0" borderId="12" xfId="0" applyFont="1" applyBorder="1" applyAlignment="1" applyProtection="1">
      <alignment horizontal="center" wrapText="1"/>
      <protection/>
    </xf>
    <xf numFmtId="0" fontId="9" fillId="0" borderId="22" xfId="0" applyFont="1" applyBorder="1" applyAlignment="1" applyProtection="1">
      <alignment horizontal="center" wrapText="1"/>
      <protection/>
    </xf>
    <xf numFmtId="0" fontId="13" fillId="0" borderId="0" xfId="0" applyFont="1" applyAlignment="1">
      <alignment/>
    </xf>
    <xf numFmtId="0" fontId="3" fillId="0" borderId="40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5" fillId="1" borderId="10" xfId="0" applyFont="1" applyFill="1" applyBorder="1" applyAlignment="1">
      <alignment horizontal="center"/>
    </xf>
    <xf numFmtId="0" fontId="11" fillId="0" borderId="44" xfId="0" applyFont="1" applyBorder="1" applyAlignment="1" applyProtection="1">
      <alignment horizontal="center"/>
      <protection locked="0"/>
    </xf>
    <xf numFmtId="0" fontId="11" fillId="0" borderId="38" xfId="0" applyFont="1" applyBorder="1" applyAlignment="1" applyProtection="1">
      <alignment horizontal="center"/>
      <protection locked="0"/>
    </xf>
    <xf numFmtId="0" fontId="5" fillId="1" borderId="44" xfId="0" applyFont="1" applyFill="1" applyBorder="1" applyAlignment="1">
      <alignment horizontal="center"/>
    </xf>
    <xf numFmtId="0" fontId="5" fillId="1" borderId="38" xfId="0" applyFont="1" applyFill="1" applyBorder="1" applyAlignment="1">
      <alignment horizontal="center"/>
    </xf>
    <xf numFmtId="0" fontId="4" fillId="0" borderId="44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0" borderId="45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 textRotation="90"/>
    </xf>
    <xf numFmtId="0" fontId="5" fillId="0" borderId="51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vertical="center" textRotation="90"/>
    </xf>
    <xf numFmtId="0" fontId="5" fillId="0" borderId="50" xfId="0" applyFont="1" applyBorder="1" applyAlignment="1">
      <alignment horizontal="center" vertical="center" textRotation="90"/>
    </xf>
    <xf numFmtId="49" fontId="11" fillId="0" borderId="12" xfId="0" applyNumberFormat="1" applyFont="1" applyBorder="1" applyAlignment="1" applyProtection="1">
      <alignment vertical="top" wrapText="1"/>
      <protection locked="0"/>
    </xf>
    <xf numFmtId="49" fontId="11" fillId="0" borderId="24" xfId="0" applyNumberFormat="1" applyFont="1" applyBorder="1" applyAlignment="1" applyProtection="1">
      <alignment vertical="top" wrapText="1"/>
      <protection locked="0"/>
    </xf>
    <xf numFmtId="49" fontId="11" fillId="0" borderId="26" xfId="0" applyNumberFormat="1" applyFont="1" applyBorder="1" applyAlignment="1" applyProtection="1">
      <alignment vertical="top" wrapText="1"/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5" fillId="1" borderId="45" xfId="0" applyFont="1" applyFill="1" applyBorder="1" applyAlignment="1">
      <alignment horizontal="center"/>
    </xf>
    <xf numFmtId="0" fontId="5" fillId="1" borderId="53" xfId="0" applyFont="1" applyFill="1" applyBorder="1" applyAlignment="1">
      <alignment horizontal="center"/>
    </xf>
    <xf numFmtId="0" fontId="10" fillId="0" borderId="16" xfId="0" applyFont="1" applyBorder="1" applyAlignment="1">
      <alignment horizontal="center" vertical="center" textRotation="90"/>
    </xf>
    <xf numFmtId="0" fontId="10" fillId="0" borderId="15" xfId="0" applyFont="1" applyBorder="1" applyAlignment="1">
      <alignment horizontal="center" vertical="center" textRotation="90"/>
    </xf>
    <xf numFmtId="0" fontId="10" fillId="0" borderId="16" xfId="0" applyFont="1" applyBorder="1" applyAlignment="1">
      <alignment horizontal="center" textRotation="90"/>
    </xf>
    <xf numFmtId="0" fontId="10" fillId="0" borderId="24" xfId="0" applyFont="1" applyBorder="1" applyAlignment="1">
      <alignment/>
    </xf>
    <xf numFmtId="0" fontId="10" fillId="0" borderId="26" xfId="0" applyFont="1" applyBorder="1" applyAlignment="1">
      <alignment/>
    </xf>
    <xf numFmtId="0" fontId="11" fillId="0" borderId="33" xfId="0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 locked="0"/>
    </xf>
    <xf numFmtId="0" fontId="5" fillId="1" borderId="16" xfId="0" applyFont="1" applyFill="1" applyBorder="1" applyAlignment="1">
      <alignment horizontal="center"/>
    </xf>
    <xf numFmtId="0" fontId="5" fillId="1" borderId="15" xfId="0" applyFont="1" applyFill="1" applyBorder="1" applyAlignment="1">
      <alignment horizontal="center"/>
    </xf>
    <xf numFmtId="0" fontId="5" fillId="1" borderId="33" xfId="0" applyFont="1" applyFill="1" applyBorder="1" applyAlignment="1">
      <alignment horizontal="center"/>
    </xf>
    <xf numFmtId="0" fontId="5" fillId="1" borderId="40" xfId="0" applyFont="1" applyFill="1" applyBorder="1" applyAlignment="1">
      <alignment horizontal="center"/>
    </xf>
    <xf numFmtId="0" fontId="11" fillId="0" borderId="45" xfId="0" applyFont="1" applyBorder="1" applyAlignment="1" applyProtection="1">
      <alignment horizontal="center"/>
      <protection locked="0"/>
    </xf>
    <xf numFmtId="0" fontId="11" fillId="0" borderId="53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10" fillId="0" borderId="16" xfId="0" applyFont="1" applyBorder="1" applyAlignment="1">
      <alignment horizontal="center" vertical="justify" textRotation="90"/>
    </xf>
    <xf numFmtId="0" fontId="10" fillId="0" borderId="15" xfId="0" applyFont="1" applyBorder="1" applyAlignment="1">
      <alignment horizontal="center" vertical="justify" textRotation="90"/>
    </xf>
    <xf numFmtId="0" fontId="2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justify"/>
    </xf>
    <xf numFmtId="0" fontId="5" fillId="0" borderId="20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5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4" fillId="0" borderId="44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54" xfId="0" applyFont="1" applyBorder="1" applyAlignment="1">
      <alignment horizontal="left"/>
    </xf>
    <xf numFmtId="0" fontId="4" fillId="0" borderId="55" xfId="0" applyFont="1" applyBorder="1" applyAlignment="1">
      <alignment horizontal="left"/>
    </xf>
    <xf numFmtId="0" fontId="4" fillId="0" borderId="56" xfId="0" applyFont="1" applyBorder="1" applyAlignment="1">
      <alignment horizontal="left"/>
    </xf>
    <xf numFmtId="0" fontId="4" fillId="0" borderId="32" xfId="0" applyFont="1" applyBorder="1" applyAlignment="1">
      <alignment/>
    </xf>
    <xf numFmtId="0" fontId="4" fillId="0" borderId="42" xfId="0" applyFont="1" applyBorder="1" applyAlignment="1">
      <alignment/>
    </xf>
    <xf numFmtId="0" fontId="4" fillId="0" borderId="33" xfId="0" applyFont="1" applyBorder="1" applyAlignment="1" applyProtection="1">
      <alignment horizontal="left"/>
      <protection/>
    </xf>
    <xf numFmtId="0" fontId="4" fillId="0" borderId="32" xfId="0" applyFont="1" applyBorder="1" applyAlignment="1" applyProtection="1">
      <alignment horizontal="left"/>
      <protection/>
    </xf>
    <xf numFmtId="0" fontId="4" fillId="0" borderId="40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0" fontId="3" fillId="0" borderId="44" xfId="0" applyFont="1" applyBorder="1" applyAlignment="1" applyProtection="1">
      <alignment horizontal="left"/>
      <protection locked="0"/>
    </xf>
    <xf numFmtId="0" fontId="3" fillId="0" borderId="31" xfId="0" applyFont="1" applyBorder="1" applyAlignment="1" applyProtection="1">
      <alignment horizontal="left"/>
      <protection locked="0"/>
    </xf>
    <xf numFmtId="0" fontId="3" fillId="0" borderId="38" xfId="0" applyFont="1" applyBorder="1" applyAlignment="1" applyProtection="1">
      <alignment horizontal="left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4" fillId="0" borderId="57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58" xfId="0" applyFont="1" applyBorder="1" applyAlignment="1">
      <alignment horizontal="center" vertical="justify"/>
    </xf>
    <xf numFmtId="0" fontId="4" fillId="0" borderId="0" xfId="0" applyFont="1" applyBorder="1" applyAlignment="1">
      <alignment horizontal="center" vertical="justify"/>
    </xf>
    <xf numFmtId="0" fontId="11" fillId="0" borderId="16" xfId="0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46" xfId="0" applyFont="1" applyBorder="1" applyAlignment="1">
      <alignment horizontal="center" vertical="center" textRotation="90"/>
    </xf>
    <xf numFmtId="0" fontId="5" fillId="0" borderId="47" xfId="0" applyFont="1" applyBorder="1" applyAlignment="1">
      <alignment horizontal="center" vertical="center" textRotation="90"/>
    </xf>
    <xf numFmtId="0" fontId="5" fillId="0" borderId="48" xfId="0" applyFont="1" applyBorder="1" applyAlignment="1">
      <alignment horizontal="center" vertical="center" textRotation="90"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left" vertical="justify"/>
    </xf>
    <xf numFmtId="0" fontId="5" fillId="0" borderId="59" xfId="0" applyFont="1" applyBorder="1" applyAlignment="1">
      <alignment horizontal="left" vertical="justify"/>
    </xf>
    <xf numFmtId="0" fontId="5" fillId="0" borderId="18" xfId="0" applyFont="1" applyBorder="1" applyAlignment="1">
      <alignment horizontal="left" vertical="justify"/>
    </xf>
    <xf numFmtId="0" fontId="5" fillId="0" borderId="60" xfId="0" applyFont="1" applyBorder="1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61" xfId="0" applyFont="1" applyBorder="1" applyAlignment="1">
      <alignment horizontal="left" vertical="justify"/>
    </xf>
    <xf numFmtId="0" fontId="5" fillId="0" borderId="43" xfId="0" applyFont="1" applyBorder="1" applyAlignment="1">
      <alignment horizontal="left" vertical="justify"/>
    </xf>
    <xf numFmtId="0" fontId="5" fillId="0" borderId="62" xfId="0" applyFont="1" applyBorder="1" applyAlignment="1">
      <alignment horizontal="left" vertical="justify"/>
    </xf>
    <xf numFmtId="0" fontId="5" fillId="0" borderId="39" xfId="0" applyFont="1" applyBorder="1" applyAlignment="1">
      <alignment horizontal="left" vertical="justify"/>
    </xf>
    <xf numFmtId="0" fontId="10" fillId="0" borderId="16" xfId="0" applyFont="1" applyBorder="1" applyAlignment="1">
      <alignment horizontal="center"/>
    </xf>
    <xf numFmtId="0" fontId="4" fillId="0" borderId="62" xfId="0" applyFont="1" applyBorder="1" applyAlignment="1">
      <alignment horizontal="center" vertical="center"/>
    </xf>
    <xf numFmtId="0" fontId="5" fillId="1" borderId="13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justify"/>
    </xf>
    <xf numFmtId="0" fontId="5" fillId="0" borderId="22" xfId="0" applyFont="1" applyBorder="1" applyAlignment="1">
      <alignment horizontal="center" vertical="justify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44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38" xfId="0" applyFont="1" applyBorder="1" applyAlignment="1" applyProtection="1">
      <alignment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justify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10" fillId="0" borderId="24" xfId="0" applyFont="1" applyBorder="1" applyAlignment="1">
      <alignment horizontal="center" vertical="justify" textRotation="90"/>
    </xf>
    <xf numFmtId="0" fontId="10" fillId="0" borderId="26" xfId="0" applyFont="1" applyBorder="1" applyAlignment="1">
      <alignment horizontal="center" vertical="justify" textRotation="90"/>
    </xf>
    <xf numFmtId="0" fontId="10" fillId="0" borderId="16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31" xfId="0" applyFont="1" applyBorder="1" applyAlignment="1" applyProtection="1">
      <alignment horizontal="center"/>
      <protection locked="0"/>
    </xf>
    <xf numFmtId="0" fontId="5" fillId="0" borderId="38" xfId="0" applyFont="1" applyBorder="1" applyAlignment="1" applyProtection="1">
      <alignment horizontal="center"/>
      <protection locked="0"/>
    </xf>
    <xf numFmtId="0" fontId="10" fillId="0" borderId="44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5" fillId="1" borderId="12" xfId="0" applyFont="1" applyFill="1" applyBorder="1" applyAlignment="1">
      <alignment horizontal="center"/>
    </xf>
    <xf numFmtId="0" fontId="4" fillId="0" borderId="6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5" fillId="1" borderId="17" xfId="0" applyFont="1" applyFill="1" applyBorder="1" applyAlignment="1">
      <alignment horizontal="center"/>
    </xf>
    <xf numFmtId="0" fontId="5" fillId="1" borderId="18" xfId="0" applyFont="1" applyFill="1" applyBorder="1" applyAlignment="1">
      <alignment horizontal="center"/>
    </xf>
    <xf numFmtId="0" fontId="3" fillId="0" borderId="32" xfId="0" applyFont="1" applyBorder="1" applyAlignment="1" applyProtection="1">
      <alignment horizontal="right" vertical="center"/>
      <protection locked="0"/>
    </xf>
    <xf numFmtId="0" fontId="0" fillId="0" borderId="32" xfId="0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K82"/>
  <sheetViews>
    <sheetView tabSelected="1" zoomScale="130" zoomScaleNormal="130" zoomScalePageLayoutView="0" workbookViewId="0" topLeftCell="A1">
      <selection activeCell="S2" sqref="S2:V2"/>
    </sheetView>
  </sheetViews>
  <sheetFormatPr defaultColWidth="9.140625" defaultRowHeight="12.75"/>
  <cols>
    <col min="1" max="1" width="3.8515625" style="0" customWidth="1"/>
    <col min="2" max="2" width="6.421875" style="0" customWidth="1"/>
    <col min="3" max="3" width="7.8515625" style="2" customWidth="1"/>
    <col min="4" max="4" width="3.7109375" style="0" customWidth="1"/>
    <col min="5" max="5" width="4.00390625" style="0" customWidth="1"/>
    <col min="6" max="7" width="3.7109375" style="0" customWidth="1"/>
    <col min="8" max="8" width="7.57421875" style="0" customWidth="1"/>
    <col min="9" max="9" width="3.57421875" style="0" customWidth="1"/>
    <col min="10" max="10" width="4.140625" style="0" customWidth="1"/>
    <col min="11" max="16" width="5.7109375" style="0" customWidth="1"/>
    <col min="17" max="17" width="3.00390625" style="0" customWidth="1"/>
    <col min="18" max="18" width="3.28125" style="0" customWidth="1"/>
    <col min="19" max="20" width="5.7109375" style="0" customWidth="1"/>
    <col min="21" max="21" width="3.140625" style="0" customWidth="1"/>
    <col min="22" max="22" width="3.28125" style="0" customWidth="1"/>
    <col min="24" max="24" width="12.57421875" style="0" hidden="1" customWidth="1"/>
    <col min="37" max="37" width="10.57421875" style="0" customWidth="1"/>
  </cols>
  <sheetData>
    <row r="1" spans="1:22" s="2" customFormat="1" ht="12.75" thickBot="1">
      <c r="A1" s="172" t="s"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</row>
    <row r="2" spans="1:22" s="2" customFormat="1" ht="13.5" customHeight="1" thickBot="1">
      <c r="A2" s="66" t="s">
        <v>53</v>
      </c>
      <c r="B2" s="63"/>
      <c r="C2" s="195" t="s">
        <v>70</v>
      </c>
      <c r="D2" s="196"/>
      <c r="E2" s="196"/>
      <c r="F2" s="197"/>
      <c r="G2" s="64" t="s">
        <v>68</v>
      </c>
      <c r="H2" s="63"/>
      <c r="I2" s="63"/>
      <c r="J2" s="268"/>
      <c r="K2" s="269"/>
      <c r="L2" s="126"/>
      <c r="M2" s="207"/>
      <c r="N2" s="207"/>
      <c r="O2" s="208"/>
      <c r="P2" s="190" t="s">
        <v>66</v>
      </c>
      <c r="Q2" s="191"/>
      <c r="R2" s="192"/>
      <c r="S2" s="193" t="s">
        <v>83</v>
      </c>
      <c r="T2" s="193"/>
      <c r="U2" s="193"/>
      <c r="V2" s="194"/>
    </row>
    <row r="3" spans="1:22" s="2" customFormat="1" ht="12.75" customHeight="1">
      <c r="A3" s="67" t="s">
        <v>54</v>
      </c>
      <c r="B3" s="61"/>
      <c r="C3" s="198"/>
      <c r="D3" s="199"/>
      <c r="E3" s="199"/>
      <c r="F3" s="200"/>
      <c r="G3" s="135" t="s">
        <v>49</v>
      </c>
      <c r="H3" s="136"/>
      <c r="I3" s="136"/>
      <c r="J3" s="136"/>
      <c r="K3" s="204"/>
      <c r="L3" s="205"/>
      <c r="M3" s="205"/>
      <c r="N3" s="205"/>
      <c r="O3" s="206"/>
      <c r="P3" s="214" t="s">
        <v>65</v>
      </c>
      <c r="Q3" s="214"/>
      <c r="R3" s="215"/>
      <c r="S3" s="187" t="s">
        <v>67</v>
      </c>
      <c r="T3" s="188"/>
      <c r="U3" s="188"/>
      <c r="V3" s="189"/>
    </row>
    <row r="4" spans="1:22" s="2" customFormat="1" ht="12.75" customHeight="1" thickBot="1">
      <c r="A4" s="68" t="s">
        <v>60</v>
      </c>
      <c r="B4" s="65"/>
      <c r="C4" s="201"/>
      <c r="D4" s="202"/>
      <c r="E4" s="202"/>
      <c r="F4" s="203"/>
      <c r="G4" s="62" t="s">
        <v>61</v>
      </c>
      <c r="H4" s="62"/>
      <c r="I4" s="184"/>
      <c r="J4" s="185"/>
      <c r="K4" s="185"/>
      <c r="L4" s="185"/>
      <c r="M4" s="185"/>
      <c r="N4" s="185"/>
      <c r="O4" s="186"/>
      <c r="P4" s="135" t="s">
        <v>50</v>
      </c>
      <c r="Q4" s="136"/>
      <c r="R4" s="137"/>
      <c r="S4" s="138"/>
      <c r="T4" s="139"/>
      <c r="U4" s="139"/>
      <c r="V4" s="140"/>
    </row>
    <row r="5" spans="1:22" ht="12.75" customHeight="1" thickBot="1">
      <c r="A5" s="183" t="s">
        <v>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</row>
    <row r="6" spans="1:31" ht="10.5" customHeight="1">
      <c r="A6" s="216" t="s">
        <v>12</v>
      </c>
      <c r="B6" s="219" t="s">
        <v>4</v>
      </c>
      <c r="C6" s="220"/>
      <c r="D6" s="220"/>
      <c r="E6" s="220"/>
      <c r="F6" s="220"/>
      <c r="G6" s="220"/>
      <c r="H6" s="220"/>
      <c r="I6" s="220"/>
      <c r="J6" s="175" t="s">
        <v>45</v>
      </c>
      <c r="K6" s="175" t="s">
        <v>69</v>
      </c>
      <c r="L6" s="177" t="s">
        <v>5</v>
      </c>
      <c r="M6" s="179" t="s">
        <v>6</v>
      </c>
      <c r="N6" s="179" t="s">
        <v>7</v>
      </c>
      <c r="O6" s="179" t="s">
        <v>8</v>
      </c>
      <c r="P6" s="175" t="s">
        <v>13</v>
      </c>
      <c r="Q6" s="181"/>
      <c r="R6" s="238" t="s">
        <v>14</v>
      </c>
      <c r="S6" s="175" t="s">
        <v>42</v>
      </c>
      <c r="T6" s="175" t="s">
        <v>15</v>
      </c>
      <c r="U6" s="175" t="s">
        <v>10</v>
      </c>
      <c r="V6" s="173" t="s">
        <v>9</v>
      </c>
      <c r="X6">
        <f>IF(J2="","",IF(J2="Prof.",10,IF(J2="Doç.",10,IF(J2="Yrd. Doç.",10,IF(J2="Öğr. Gör.",12,IF(J2="Okt.",12,IF(J2="31. Madde",0)))))))</f>
      </c>
      <c r="Y6" s="271"/>
      <c r="Z6" s="271"/>
      <c r="AA6" s="271"/>
      <c r="AB6" s="271"/>
      <c r="AC6" s="271"/>
      <c r="AD6" s="271"/>
      <c r="AE6" s="271"/>
    </row>
    <row r="7" spans="1:37" ht="22.5" customHeight="1">
      <c r="A7" s="217"/>
      <c r="B7" s="20"/>
      <c r="C7" s="21" t="s">
        <v>2</v>
      </c>
      <c r="D7" s="244" t="s">
        <v>3</v>
      </c>
      <c r="E7" s="245"/>
      <c r="F7" s="245"/>
      <c r="G7" s="245"/>
      <c r="H7" s="245"/>
      <c r="I7" s="245"/>
      <c r="J7" s="176"/>
      <c r="K7" s="176"/>
      <c r="L7" s="178"/>
      <c r="M7" s="180"/>
      <c r="N7" s="180"/>
      <c r="O7" s="180"/>
      <c r="P7" s="176"/>
      <c r="Q7" s="182"/>
      <c r="R7" s="239"/>
      <c r="S7" s="176"/>
      <c r="T7" s="176"/>
      <c r="U7" s="176"/>
      <c r="V7" s="1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</row>
    <row r="8" spans="1:37" ht="10.5" customHeight="1">
      <c r="A8" s="217"/>
      <c r="B8" s="23">
        <v>1</v>
      </c>
      <c r="C8" s="72"/>
      <c r="D8" s="240"/>
      <c r="E8" s="240"/>
      <c r="F8" s="240"/>
      <c r="G8" s="240"/>
      <c r="H8" s="240"/>
      <c r="I8" s="240"/>
      <c r="J8" s="73"/>
      <c r="K8" s="74"/>
      <c r="L8" s="75"/>
      <c r="M8" s="76"/>
      <c r="N8" s="76"/>
      <c r="O8" s="76"/>
      <c r="P8" s="76"/>
      <c r="Q8" s="76"/>
      <c r="R8" s="76"/>
      <c r="S8" s="76"/>
      <c r="T8" s="76"/>
      <c r="U8" s="74"/>
      <c r="V8" s="77"/>
      <c r="Z8" s="272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</row>
    <row r="9" spans="1:37" ht="10.5" customHeight="1">
      <c r="A9" s="217"/>
      <c r="B9" s="23">
        <v>2</v>
      </c>
      <c r="C9" s="72"/>
      <c r="D9" s="240"/>
      <c r="E9" s="240"/>
      <c r="F9" s="240"/>
      <c r="G9" s="240"/>
      <c r="H9" s="240"/>
      <c r="I9" s="240"/>
      <c r="J9" s="73"/>
      <c r="K9" s="74"/>
      <c r="L9" s="75"/>
      <c r="M9" s="76"/>
      <c r="N9" s="76"/>
      <c r="O9" s="76"/>
      <c r="P9" s="76"/>
      <c r="Q9" s="76"/>
      <c r="R9" s="76"/>
      <c r="S9" s="76"/>
      <c r="T9" s="76"/>
      <c r="U9" s="74"/>
      <c r="V9" s="77"/>
      <c r="X9" s="125"/>
      <c r="Z9" s="272"/>
      <c r="AA9" s="273"/>
      <c r="AB9" s="273"/>
      <c r="AC9" s="273"/>
      <c r="AD9" s="273"/>
      <c r="AE9" s="273"/>
      <c r="AF9" s="273"/>
      <c r="AG9" s="273"/>
      <c r="AH9" s="273"/>
      <c r="AI9" s="273"/>
      <c r="AJ9" s="273"/>
      <c r="AK9" s="273"/>
    </row>
    <row r="10" spans="1:37" ht="10.5" customHeight="1">
      <c r="A10" s="217"/>
      <c r="B10" s="23">
        <v>3</v>
      </c>
      <c r="C10" s="72"/>
      <c r="D10" s="241"/>
      <c r="E10" s="242"/>
      <c r="F10" s="242"/>
      <c r="G10" s="242"/>
      <c r="H10" s="242"/>
      <c r="I10" s="243"/>
      <c r="J10" s="73"/>
      <c r="K10" s="78"/>
      <c r="L10" s="79"/>
      <c r="M10" s="76"/>
      <c r="N10" s="76"/>
      <c r="O10" s="76"/>
      <c r="P10" s="76"/>
      <c r="Q10" s="76"/>
      <c r="R10" s="76"/>
      <c r="S10" s="76"/>
      <c r="T10" s="76"/>
      <c r="U10" s="78"/>
      <c r="V10" s="77"/>
      <c r="X10" s="125" t="s">
        <v>73</v>
      </c>
      <c r="Z10" s="272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</row>
    <row r="11" spans="1:37" ht="10.5" customHeight="1">
      <c r="A11" s="217"/>
      <c r="B11" s="23">
        <v>4</v>
      </c>
      <c r="C11" s="72"/>
      <c r="D11" s="241"/>
      <c r="E11" s="242"/>
      <c r="F11" s="242"/>
      <c r="G11" s="242"/>
      <c r="H11" s="242"/>
      <c r="I11" s="243"/>
      <c r="J11" s="76"/>
      <c r="K11" s="78"/>
      <c r="L11" s="79"/>
      <c r="M11" s="76"/>
      <c r="N11" s="76"/>
      <c r="O11" s="76"/>
      <c r="P11" s="76"/>
      <c r="Q11" s="76"/>
      <c r="R11" s="76"/>
      <c r="S11" s="76"/>
      <c r="T11" s="76"/>
      <c r="U11" s="78"/>
      <c r="V11" s="77"/>
      <c r="X11" s="125" t="s">
        <v>80</v>
      </c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</row>
    <row r="12" spans="1:24" ht="10.5" customHeight="1">
      <c r="A12" s="217"/>
      <c r="B12" s="23">
        <v>5</v>
      </c>
      <c r="C12" s="80"/>
      <c r="D12" s="241"/>
      <c r="E12" s="242"/>
      <c r="F12" s="242"/>
      <c r="G12" s="242"/>
      <c r="H12" s="242"/>
      <c r="I12" s="243"/>
      <c r="J12" s="76"/>
      <c r="K12" s="78"/>
      <c r="L12" s="79"/>
      <c r="M12" s="76"/>
      <c r="N12" s="76"/>
      <c r="O12" s="76"/>
      <c r="P12" s="76"/>
      <c r="Q12" s="76"/>
      <c r="R12" s="76"/>
      <c r="S12" s="76"/>
      <c r="T12" s="76"/>
      <c r="U12" s="78"/>
      <c r="V12" s="77"/>
      <c r="X12" s="125" t="s">
        <v>74</v>
      </c>
    </row>
    <row r="13" spans="1:24" ht="10.5" customHeight="1">
      <c r="A13" s="217"/>
      <c r="B13" s="23">
        <v>6</v>
      </c>
      <c r="C13" s="80"/>
      <c r="D13" s="241"/>
      <c r="E13" s="242"/>
      <c r="F13" s="242"/>
      <c r="G13" s="242"/>
      <c r="H13" s="242"/>
      <c r="I13" s="243"/>
      <c r="J13" s="76"/>
      <c r="K13" s="78"/>
      <c r="L13" s="79"/>
      <c r="M13" s="76"/>
      <c r="N13" s="76"/>
      <c r="O13" s="76"/>
      <c r="P13" s="76"/>
      <c r="Q13" s="76"/>
      <c r="R13" s="76"/>
      <c r="S13" s="76"/>
      <c r="T13" s="76"/>
      <c r="U13" s="78"/>
      <c r="V13" s="77"/>
      <c r="X13" s="125" t="s">
        <v>75</v>
      </c>
    </row>
    <row r="14" spans="1:24" ht="10.5" customHeight="1">
      <c r="A14" s="217"/>
      <c r="B14" s="23">
        <v>7</v>
      </c>
      <c r="C14" s="80"/>
      <c r="D14" s="241"/>
      <c r="E14" s="242"/>
      <c r="F14" s="242"/>
      <c r="G14" s="242"/>
      <c r="H14" s="242"/>
      <c r="I14" s="243"/>
      <c r="J14" s="76"/>
      <c r="K14" s="78"/>
      <c r="L14" s="79"/>
      <c r="M14" s="76"/>
      <c r="N14" s="76"/>
      <c r="O14" s="76"/>
      <c r="P14" s="76"/>
      <c r="Q14" s="76"/>
      <c r="R14" s="76"/>
      <c r="S14" s="76"/>
      <c r="T14" s="76"/>
      <c r="U14" s="78"/>
      <c r="V14" s="77"/>
      <c r="X14" s="125" t="s">
        <v>76</v>
      </c>
    </row>
    <row r="15" spans="1:24" ht="10.5" customHeight="1">
      <c r="A15" s="217"/>
      <c r="B15" s="23">
        <v>8</v>
      </c>
      <c r="C15" s="80"/>
      <c r="D15" s="241"/>
      <c r="E15" s="242"/>
      <c r="F15" s="242"/>
      <c r="G15" s="242"/>
      <c r="H15" s="242"/>
      <c r="I15" s="243"/>
      <c r="J15" s="76"/>
      <c r="K15" s="78"/>
      <c r="L15" s="79"/>
      <c r="M15" s="76"/>
      <c r="N15" s="76"/>
      <c r="O15" s="76"/>
      <c r="P15" s="76"/>
      <c r="Q15" s="76"/>
      <c r="R15" s="76"/>
      <c r="S15" s="76"/>
      <c r="T15" s="76"/>
      <c r="U15" s="78"/>
      <c r="V15" s="77"/>
      <c r="X15" s="125" t="s">
        <v>81</v>
      </c>
    </row>
    <row r="16" spans="1:24" ht="10.5" customHeight="1">
      <c r="A16" s="217"/>
      <c r="B16" s="23">
        <v>9</v>
      </c>
      <c r="C16" s="80"/>
      <c r="D16" s="241"/>
      <c r="E16" s="242"/>
      <c r="F16" s="242"/>
      <c r="G16" s="242"/>
      <c r="H16" s="242"/>
      <c r="I16" s="243"/>
      <c r="J16" s="76"/>
      <c r="K16" s="78"/>
      <c r="L16" s="79"/>
      <c r="M16" s="76"/>
      <c r="N16" s="76"/>
      <c r="O16" s="76"/>
      <c r="P16" s="76"/>
      <c r="Q16" s="76"/>
      <c r="R16" s="76"/>
      <c r="S16" s="76"/>
      <c r="T16" s="76"/>
      <c r="U16" s="78"/>
      <c r="V16" s="77"/>
      <c r="X16" s="125" t="s">
        <v>79</v>
      </c>
    </row>
    <row r="17" spans="1:24" ht="10.5" customHeight="1">
      <c r="A17" s="217"/>
      <c r="B17" s="23">
        <v>10</v>
      </c>
      <c r="C17" s="80"/>
      <c r="D17" s="241"/>
      <c r="E17" s="242"/>
      <c r="F17" s="242"/>
      <c r="G17" s="242"/>
      <c r="H17" s="242"/>
      <c r="I17" s="243"/>
      <c r="J17" s="76"/>
      <c r="K17" s="78"/>
      <c r="L17" s="79"/>
      <c r="M17" s="76"/>
      <c r="N17" s="76"/>
      <c r="O17" s="76"/>
      <c r="P17" s="76"/>
      <c r="Q17" s="76"/>
      <c r="R17" s="76"/>
      <c r="S17" s="76"/>
      <c r="T17" s="76"/>
      <c r="U17" s="78"/>
      <c r="V17" s="77"/>
      <c r="X17" s="125"/>
    </row>
    <row r="18" spans="1:22" ht="10.5" customHeight="1">
      <c r="A18" s="217"/>
      <c r="B18" s="23">
        <v>11</v>
      </c>
      <c r="C18" s="80"/>
      <c r="D18" s="241"/>
      <c r="E18" s="242"/>
      <c r="F18" s="242"/>
      <c r="G18" s="242"/>
      <c r="H18" s="242"/>
      <c r="I18" s="243"/>
      <c r="J18" s="76"/>
      <c r="K18" s="78"/>
      <c r="L18" s="79"/>
      <c r="M18" s="76"/>
      <c r="N18" s="76"/>
      <c r="O18" s="76"/>
      <c r="P18" s="76"/>
      <c r="Q18" s="76"/>
      <c r="R18" s="76"/>
      <c r="S18" s="76"/>
      <c r="T18" s="76"/>
      <c r="U18" s="78"/>
      <c r="V18" s="77"/>
    </row>
    <row r="19" spans="1:22" ht="10.5" customHeight="1">
      <c r="A19" s="217"/>
      <c r="B19" s="23">
        <v>12</v>
      </c>
      <c r="C19" s="80"/>
      <c r="D19" s="241"/>
      <c r="E19" s="242"/>
      <c r="F19" s="242"/>
      <c r="G19" s="242"/>
      <c r="H19" s="242"/>
      <c r="I19" s="243"/>
      <c r="J19" s="76"/>
      <c r="K19" s="78"/>
      <c r="L19" s="79"/>
      <c r="M19" s="76"/>
      <c r="N19" s="76"/>
      <c r="O19" s="76"/>
      <c r="P19" s="76"/>
      <c r="Q19" s="76"/>
      <c r="R19" s="76"/>
      <c r="S19" s="76"/>
      <c r="T19" s="76"/>
      <c r="U19" s="78"/>
      <c r="V19" s="77"/>
    </row>
    <row r="20" spans="1:24" ht="10.5" customHeight="1">
      <c r="A20" s="217"/>
      <c r="B20" s="23">
        <v>13</v>
      </c>
      <c r="C20" s="80"/>
      <c r="D20" s="241"/>
      <c r="E20" s="242"/>
      <c r="F20" s="242"/>
      <c r="G20" s="242"/>
      <c r="H20" s="242"/>
      <c r="I20" s="243"/>
      <c r="J20" s="76"/>
      <c r="K20" s="78"/>
      <c r="L20" s="79"/>
      <c r="M20" s="76"/>
      <c r="N20" s="76"/>
      <c r="O20" s="76"/>
      <c r="P20" s="76"/>
      <c r="Q20" s="76"/>
      <c r="R20" s="76"/>
      <c r="S20" s="76"/>
      <c r="T20" s="76"/>
      <c r="U20" s="78"/>
      <c r="V20" s="77"/>
      <c r="X20" s="125" t="s">
        <v>72</v>
      </c>
    </row>
    <row r="21" spans="1:24" ht="10.5" customHeight="1">
      <c r="A21" s="217"/>
      <c r="B21" s="23">
        <v>14</v>
      </c>
      <c r="C21" s="80"/>
      <c r="D21" s="241"/>
      <c r="E21" s="242"/>
      <c r="F21" s="242"/>
      <c r="G21" s="242"/>
      <c r="H21" s="242"/>
      <c r="I21" s="243"/>
      <c r="J21" s="76"/>
      <c r="K21" s="78"/>
      <c r="L21" s="79"/>
      <c r="M21" s="76"/>
      <c r="N21" s="76"/>
      <c r="O21" s="76"/>
      <c r="P21" s="76"/>
      <c r="Q21" s="76"/>
      <c r="R21" s="76"/>
      <c r="S21" s="76"/>
      <c r="T21" s="76"/>
      <c r="U21" s="78"/>
      <c r="V21" s="77"/>
      <c r="X21" s="125" t="s">
        <v>77</v>
      </c>
    </row>
    <row r="22" spans="1:24" ht="10.5" customHeight="1">
      <c r="A22" s="217"/>
      <c r="B22" s="23">
        <v>15</v>
      </c>
      <c r="C22" s="80"/>
      <c r="D22" s="241"/>
      <c r="E22" s="242"/>
      <c r="F22" s="242"/>
      <c r="G22" s="242"/>
      <c r="H22" s="242"/>
      <c r="I22" s="243"/>
      <c r="J22" s="76"/>
      <c r="K22" s="78"/>
      <c r="L22" s="79"/>
      <c r="M22" s="76"/>
      <c r="N22" s="76"/>
      <c r="O22" s="76"/>
      <c r="P22" s="76"/>
      <c r="Q22" s="76"/>
      <c r="R22" s="76"/>
      <c r="S22" s="76"/>
      <c r="T22" s="76"/>
      <c r="U22" s="78"/>
      <c r="V22" s="77"/>
      <c r="X22" s="125" t="s">
        <v>78</v>
      </c>
    </row>
    <row r="23" spans="1:24" ht="10.5" customHeight="1" thickBot="1">
      <c r="A23" s="218"/>
      <c r="B23" s="253" t="s">
        <v>11</v>
      </c>
      <c r="C23" s="253"/>
      <c r="D23" s="253"/>
      <c r="E23" s="253"/>
      <c r="F23" s="253"/>
      <c r="G23" s="253"/>
      <c r="H23" s="253"/>
      <c r="I23" s="253"/>
      <c r="J23" s="106"/>
      <c r="K23" s="106"/>
      <c r="L23" s="24">
        <f aca="true" t="shared" si="0" ref="L23:V23">SUM(L8:L22)</f>
        <v>0</v>
      </c>
      <c r="M23" s="24">
        <f t="shared" si="0"/>
        <v>0</v>
      </c>
      <c r="N23" s="24">
        <f t="shared" si="0"/>
        <v>0</v>
      </c>
      <c r="O23" s="24">
        <f t="shared" si="0"/>
        <v>0</v>
      </c>
      <c r="P23" s="24">
        <f t="shared" si="0"/>
        <v>0</v>
      </c>
      <c r="Q23" s="24">
        <f t="shared" si="0"/>
        <v>0</v>
      </c>
      <c r="R23" s="24">
        <f t="shared" si="0"/>
        <v>0</v>
      </c>
      <c r="S23" s="24">
        <f t="shared" si="0"/>
        <v>0</v>
      </c>
      <c r="T23" s="24">
        <f t="shared" si="0"/>
        <v>0</v>
      </c>
      <c r="U23" s="24">
        <f t="shared" si="0"/>
        <v>0</v>
      </c>
      <c r="V23" s="24">
        <f t="shared" si="0"/>
        <v>0</v>
      </c>
      <c r="X23" s="125"/>
    </row>
    <row r="24" spans="1:22" ht="6" customHeight="1" thickBot="1">
      <c r="A24" s="26"/>
      <c r="B24" s="26"/>
      <c r="C24" s="26"/>
      <c r="D24" s="27"/>
      <c r="E24" s="27"/>
      <c r="F24" s="27"/>
      <c r="G24" s="27"/>
      <c r="H24" s="27"/>
      <c r="I24" s="27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ht="10.5" customHeight="1">
      <c r="A25" s="216" t="s">
        <v>16</v>
      </c>
      <c r="B25" s="28">
        <v>16</v>
      </c>
      <c r="C25" s="81"/>
      <c r="D25" s="248"/>
      <c r="E25" s="248"/>
      <c r="F25" s="248"/>
      <c r="G25" s="248"/>
      <c r="H25" s="248"/>
      <c r="I25" s="248"/>
      <c r="J25" s="82"/>
      <c r="K25" s="83"/>
      <c r="L25" s="84"/>
      <c r="M25" s="85"/>
      <c r="N25" s="85"/>
      <c r="O25" s="85"/>
      <c r="P25" s="85"/>
      <c r="Q25" s="85"/>
      <c r="R25" s="85"/>
      <c r="S25" s="85"/>
      <c r="T25" s="85"/>
      <c r="U25" s="83"/>
      <c r="V25" s="86"/>
    </row>
    <row r="26" spans="1:22" ht="10.5" customHeight="1">
      <c r="A26" s="217"/>
      <c r="B26" s="31">
        <v>17</v>
      </c>
      <c r="C26" s="72"/>
      <c r="D26" s="240"/>
      <c r="E26" s="240"/>
      <c r="F26" s="240"/>
      <c r="G26" s="240"/>
      <c r="H26" s="240"/>
      <c r="I26" s="240"/>
      <c r="J26" s="73"/>
      <c r="K26" s="74"/>
      <c r="L26" s="75"/>
      <c r="M26" s="76"/>
      <c r="N26" s="76"/>
      <c r="O26" s="76"/>
      <c r="P26" s="76"/>
      <c r="Q26" s="76"/>
      <c r="R26" s="76"/>
      <c r="S26" s="76"/>
      <c r="T26" s="76"/>
      <c r="U26" s="74"/>
      <c r="V26" s="77"/>
    </row>
    <row r="27" spans="1:22" ht="10.5" customHeight="1">
      <c r="A27" s="217"/>
      <c r="B27" s="31">
        <v>18</v>
      </c>
      <c r="C27" s="72"/>
      <c r="D27" s="241"/>
      <c r="E27" s="242"/>
      <c r="F27" s="242"/>
      <c r="G27" s="242"/>
      <c r="H27" s="242"/>
      <c r="I27" s="243"/>
      <c r="J27" s="73"/>
      <c r="K27" s="78"/>
      <c r="L27" s="79"/>
      <c r="M27" s="76"/>
      <c r="N27" s="76"/>
      <c r="O27" s="76"/>
      <c r="P27" s="76"/>
      <c r="Q27" s="76"/>
      <c r="R27" s="76"/>
      <c r="S27" s="76"/>
      <c r="T27" s="76"/>
      <c r="U27" s="78"/>
      <c r="V27" s="77"/>
    </row>
    <row r="28" spans="1:22" ht="10.5" customHeight="1">
      <c r="A28" s="217"/>
      <c r="B28" s="31">
        <v>19</v>
      </c>
      <c r="C28" s="72"/>
      <c r="D28" s="241"/>
      <c r="E28" s="242"/>
      <c r="F28" s="242"/>
      <c r="G28" s="242"/>
      <c r="H28" s="242"/>
      <c r="I28" s="243"/>
      <c r="J28" s="73"/>
      <c r="K28" s="78"/>
      <c r="L28" s="79"/>
      <c r="M28" s="76"/>
      <c r="N28" s="76"/>
      <c r="O28" s="76"/>
      <c r="P28" s="76"/>
      <c r="Q28" s="76"/>
      <c r="R28" s="76"/>
      <c r="S28" s="76"/>
      <c r="T28" s="76"/>
      <c r="U28" s="78"/>
      <c r="V28" s="77"/>
    </row>
    <row r="29" spans="1:22" ht="10.5" customHeight="1">
      <c r="A29" s="217"/>
      <c r="B29" s="31">
        <v>20</v>
      </c>
      <c r="C29" s="72"/>
      <c r="D29" s="254"/>
      <c r="E29" s="255"/>
      <c r="F29" s="255"/>
      <c r="G29" s="255"/>
      <c r="H29" s="255"/>
      <c r="I29" s="256"/>
      <c r="J29" s="73"/>
      <c r="K29" s="78"/>
      <c r="L29" s="79"/>
      <c r="M29" s="76"/>
      <c r="N29" s="76"/>
      <c r="O29" s="76"/>
      <c r="P29" s="76"/>
      <c r="Q29" s="76"/>
      <c r="R29" s="76"/>
      <c r="S29" s="76"/>
      <c r="T29" s="76"/>
      <c r="U29" s="78"/>
      <c r="V29" s="77"/>
    </row>
    <row r="30" spans="1:22" ht="10.5" customHeight="1">
      <c r="A30" s="217"/>
      <c r="B30" s="31">
        <v>21</v>
      </c>
      <c r="C30" s="72"/>
      <c r="D30" s="254"/>
      <c r="E30" s="255"/>
      <c r="F30" s="255"/>
      <c r="G30" s="255"/>
      <c r="H30" s="255"/>
      <c r="I30" s="256"/>
      <c r="J30" s="73"/>
      <c r="K30" s="78"/>
      <c r="L30" s="79"/>
      <c r="M30" s="76"/>
      <c r="N30" s="76"/>
      <c r="O30" s="76"/>
      <c r="P30" s="76"/>
      <c r="Q30" s="76"/>
      <c r="R30" s="76"/>
      <c r="S30" s="76"/>
      <c r="T30" s="76"/>
      <c r="U30" s="78"/>
      <c r="V30" s="77"/>
    </row>
    <row r="31" spans="1:22" ht="10.5" customHeight="1">
      <c r="A31" s="217"/>
      <c r="B31" s="31">
        <v>22</v>
      </c>
      <c r="C31" s="72"/>
      <c r="D31" s="254"/>
      <c r="E31" s="255"/>
      <c r="F31" s="255"/>
      <c r="G31" s="255"/>
      <c r="H31" s="255"/>
      <c r="I31" s="256"/>
      <c r="J31" s="73"/>
      <c r="K31" s="78"/>
      <c r="L31" s="79"/>
      <c r="M31" s="76"/>
      <c r="N31" s="76"/>
      <c r="O31" s="76"/>
      <c r="P31" s="76"/>
      <c r="Q31" s="76"/>
      <c r="R31" s="76"/>
      <c r="S31" s="76"/>
      <c r="T31" s="76"/>
      <c r="U31" s="78"/>
      <c r="V31" s="77"/>
    </row>
    <row r="32" spans="1:22" ht="10.5" customHeight="1">
      <c r="A32" s="217"/>
      <c r="B32" s="31">
        <v>23</v>
      </c>
      <c r="C32" s="72"/>
      <c r="D32" s="254"/>
      <c r="E32" s="255"/>
      <c r="F32" s="255"/>
      <c r="G32" s="255"/>
      <c r="H32" s="255"/>
      <c r="I32" s="256"/>
      <c r="J32" s="73"/>
      <c r="K32" s="78"/>
      <c r="L32" s="79"/>
      <c r="M32" s="76"/>
      <c r="N32" s="76"/>
      <c r="O32" s="76"/>
      <c r="P32" s="76"/>
      <c r="Q32" s="76"/>
      <c r="R32" s="76"/>
      <c r="S32" s="76"/>
      <c r="T32" s="76"/>
      <c r="U32" s="78"/>
      <c r="V32" s="77"/>
    </row>
    <row r="33" spans="1:22" ht="10.5" customHeight="1" thickBot="1">
      <c r="A33" s="218"/>
      <c r="B33" s="253" t="s">
        <v>11</v>
      </c>
      <c r="C33" s="253"/>
      <c r="D33" s="253"/>
      <c r="E33" s="253"/>
      <c r="F33" s="253"/>
      <c r="G33" s="253"/>
      <c r="H33" s="253"/>
      <c r="I33" s="253"/>
      <c r="J33" s="24"/>
      <c r="K33" s="5"/>
      <c r="L33" s="5"/>
      <c r="M33" s="24"/>
      <c r="N33" s="24"/>
      <c r="O33" s="24"/>
      <c r="P33" s="24"/>
      <c r="Q33" s="24"/>
      <c r="R33" s="24"/>
      <c r="S33" s="24"/>
      <c r="T33" s="24"/>
      <c r="U33" s="24"/>
      <c r="V33" s="25"/>
    </row>
    <row r="34" spans="1:22" s="3" customFormat="1" ht="9.75" customHeight="1">
      <c r="A34" s="236" t="s">
        <v>17</v>
      </c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</row>
    <row r="35" spans="1:22" ht="15.75" customHeight="1">
      <c r="A35" s="156" t="s">
        <v>18</v>
      </c>
      <c r="B35" s="158" t="s">
        <v>46</v>
      </c>
      <c r="C35" s="170" t="s">
        <v>19</v>
      </c>
      <c r="D35" s="156" t="s">
        <v>26</v>
      </c>
      <c r="E35" s="235" t="s">
        <v>20</v>
      </c>
      <c r="F35" s="235"/>
      <c r="G35" s="235"/>
      <c r="H35" s="235"/>
      <c r="I35" s="235"/>
      <c r="J35" s="235"/>
      <c r="K35" s="170" t="s">
        <v>28</v>
      </c>
      <c r="L35" s="170" t="s">
        <v>27</v>
      </c>
      <c r="M35" s="170" t="s">
        <v>29</v>
      </c>
      <c r="N35" s="170" t="s">
        <v>30</v>
      </c>
      <c r="O35" s="170"/>
      <c r="P35" s="170"/>
      <c r="Q35" s="257" t="s">
        <v>32</v>
      </c>
      <c r="R35" s="258"/>
      <c r="S35" s="258"/>
      <c r="T35" s="258"/>
      <c r="U35" s="258"/>
      <c r="V35" s="259"/>
    </row>
    <row r="36" spans="1:22" ht="12.75" customHeight="1">
      <c r="A36" s="156"/>
      <c r="B36" s="159"/>
      <c r="C36" s="170"/>
      <c r="D36" s="156"/>
      <c r="E36" s="156" t="s">
        <v>21</v>
      </c>
      <c r="F36" s="156" t="s">
        <v>22</v>
      </c>
      <c r="G36" s="156" t="s">
        <v>23</v>
      </c>
      <c r="H36" s="156" t="s">
        <v>24</v>
      </c>
      <c r="I36" s="156" t="s">
        <v>25</v>
      </c>
      <c r="J36" s="171" t="s">
        <v>51</v>
      </c>
      <c r="K36" s="251"/>
      <c r="L36" s="170"/>
      <c r="M36" s="170"/>
      <c r="N36" s="170"/>
      <c r="O36" s="170"/>
      <c r="P36" s="170"/>
      <c r="Q36" s="170" t="s">
        <v>31</v>
      </c>
      <c r="R36" s="226" t="s">
        <v>43</v>
      </c>
      <c r="S36" s="227"/>
      <c r="T36" s="227"/>
      <c r="U36" s="227"/>
      <c r="V36" s="228"/>
    </row>
    <row r="37" spans="1:22" ht="12.75">
      <c r="A37" s="156"/>
      <c r="B37" s="159"/>
      <c r="C37" s="170"/>
      <c r="D37" s="156"/>
      <c r="E37" s="156"/>
      <c r="F37" s="156"/>
      <c r="G37" s="156"/>
      <c r="H37" s="156"/>
      <c r="I37" s="156"/>
      <c r="J37" s="249"/>
      <c r="K37" s="251"/>
      <c r="L37" s="170"/>
      <c r="M37" s="170"/>
      <c r="N37" s="170"/>
      <c r="O37" s="170"/>
      <c r="P37" s="170"/>
      <c r="Q37" s="170"/>
      <c r="R37" s="229"/>
      <c r="S37" s="230"/>
      <c r="T37" s="230"/>
      <c r="U37" s="230"/>
      <c r="V37" s="231"/>
    </row>
    <row r="38" spans="1:22" ht="9.75" customHeight="1">
      <c r="A38" s="156"/>
      <c r="B38" s="159"/>
      <c r="C38" s="170"/>
      <c r="D38" s="156"/>
      <c r="E38" s="156"/>
      <c r="F38" s="156"/>
      <c r="G38" s="156"/>
      <c r="H38" s="156"/>
      <c r="I38" s="156"/>
      <c r="J38" s="249"/>
      <c r="K38" s="251"/>
      <c r="L38" s="170"/>
      <c r="M38" s="170"/>
      <c r="N38" s="170"/>
      <c r="O38" s="170"/>
      <c r="P38" s="170"/>
      <c r="Q38" s="170"/>
      <c r="R38" s="232"/>
      <c r="S38" s="233"/>
      <c r="T38" s="233"/>
      <c r="U38" s="233"/>
      <c r="V38" s="234"/>
    </row>
    <row r="39" spans="1:22" ht="12.75" thickBot="1">
      <c r="A39" s="157"/>
      <c r="B39" s="160"/>
      <c r="C39" s="171"/>
      <c r="D39" s="157"/>
      <c r="E39" s="157"/>
      <c r="F39" s="157"/>
      <c r="G39" s="157"/>
      <c r="H39" s="157"/>
      <c r="I39" s="157"/>
      <c r="J39" s="250"/>
      <c r="K39" s="252"/>
      <c r="L39" s="171"/>
      <c r="M39" s="171"/>
      <c r="N39" s="70"/>
      <c r="O39" s="69"/>
      <c r="P39" s="69"/>
      <c r="Q39" s="108" t="s">
        <v>71</v>
      </c>
      <c r="R39" s="109"/>
      <c r="S39" s="109"/>
      <c r="T39" s="109"/>
      <c r="U39" s="109"/>
      <c r="V39" s="109"/>
    </row>
    <row r="40" spans="1:22" ht="10.5" customHeight="1">
      <c r="A40" s="144">
        <v>1</v>
      </c>
      <c r="B40" s="150"/>
      <c r="C40" s="33" t="s">
        <v>40</v>
      </c>
      <c r="D40" s="92"/>
      <c r="E40" s="92"/>
      <c r="F40" s="93"/>
      <c r="G40" s="93"/>
      <c r="H40" s="93"/>
      <c r="I40" s="93"/>
      <c r="J40" s="123">
        <f>SUM(E40:I40)</f>
        <v>0</v>
      </c>
      <c r="K40" s="99">
        <f>IF(J40&gt;=10,10,E40+F40+G40+H40+I40)</f>
        <v>0</v>
      </c>
      <c r="L40" s="100">
        <f>D40+J40</f>
        <v>0</v>
      </c>
      <c r="M40" s="127">
        <f>D40+K40</f>
        <v>0</v>
      </c>
      <c r="N40" s="100">
        <f>IF(K3="",X6,IF(K3="Dekan",X6-X6,IF(K3="Dekan Yrd.",X6/2,IF(K3="Bölüm Başkanı",X6/2))))</f>
      </c>
      <c r="O40" s="94"/>
      <c r="P40" s="94"/>
      <c r="Q40" s="93"/>
      <c r="R40" s="95"/>
      <c r="S40" s="95"/>
      <c r="T40" s="95"/>
      <c r="U40" s="95"/>
      <c r="V40" s="96"/>
    </row>
    <row r="41" spans="1:22" ht="10.5" customHeight="1">
      <c r="A41" s="142"/>
      <c r="B41" s="151"/>
      <c r="C41" s="34" t="s">
        <v>55</v>
      </c>
      <c r="D41" s="35"/>
      <c r="E41" s="35"/>
      <c r="F41" s="36"/>
      <c r="G41" s="36"/>
      <c r="H41" s="36"/>
      <c r="I41" s="36"/>
      <c r="J41" s="101"/>
      <c r="K41" s="101"/>
      <c r="L41" s="102"/>
      <c r="M41" s="129"/>
      <c r="N41" s="102"/>
      <c r="O41" s="37"/>
      <c r="P41" s="37"/>
      <c r="Q41" s="36"/>
      <c r="R41" s="38"/>
      <c r="S41" s="38"/>
      <c r="T41" s="38"/>
      <c r="U41" s="38"/>
      <c r="V41" s="39"/>
    </row>
    <row r="42" spans="1:22" ht="10.5" customHeight="1" thickBot="1">
      <c r="A42" s="145"/>
      <c r="B42" s="152"/>
      <c r="C42" s="40" t="s">
        <v>56</v>
      </c>
      <c r="D42" s="41"/>
      <c r="E42" s="41"/>
      <c r="F42" s="42"/>
      <c r="G42" s="42"/>
      <c r="H42" s="42"/>
      <c r="I42" s="42"/>
      <c r="J42" s="124"/>
      <c r="K42" s="103"/>
      <c r="L42" s="104"/>
      <c r="M42" s="128"/>
      <c r="N42" s="104"/>
      <c r="O42" s="43"/>
      <c r="P42" s="43"/>
      <c r="Q42" s="42"/>
      <c r="R42" s="44"/>
      <c r="S42" s="44"/>
      <c r="T42" s="44"/>
      <c r="U42" s="44"/>
      <c r="V42" s="45"/>
    </row>
    <row r="43" spans="1:22" ht="10.5" customHeight="1">
      <c r="A43" s="144">
        <v>2</v>
      </c>
      <c r="B43" s="150"/>
      <c r="C43" s="33" t="s">
        <v>40</v>
      </c>
      <c r="D43" s="92"/>
      <c r="E43" s="92"/>
      <c r="F43" s="93"/>
      <c r="G43" s="93"/>
      <c r="H43" s="93"/>
      <c r="I43" s="93"/>
      <c r="J43" s="123">
        <f>SUM(E43:I43)</f>
        <v>0</v>
      </c>
      <c r="K43" s="99">
        <f>IF(J43&gt;=10,10,E43+F43+G43+H43+I43)</f>
        <v>0</v>
      </c>
      <c r="L43" s="100">
        <f>D43+J43</f>
        <v>0</v>
      </c>
      <c r="M43" s="127">
        <f>D43+K43</f>
        <v>0</v>
      </c>
      <c r="N43" s="100">
        <f>IF(K3="",X6,IF(K3="Dekan",X6-X6,IF(K3="Dekan Yrd.",X6/2,IF(K3="Bölüm Başkanı",X6/2))))</f>
      </c>
      <c r="O43" s="94"/>
      <c r="P43" s="94"/>
      <c r="Q43" s="93"/>
      <c r="R43" s="95"/>
      <c r="S43" s="95"/>
      <c r="T43" s="95"/>
      <c r="U43" s="95"/>
      <c r="V43" s="96"/>
    </row>
    <row r="44" spans="1:22" ht="10.5" customHeight="1">
      <c r="A44" s="142"/>
      <c r="B44" s="151"/>
      <c r="C44" s="34" t="s">
        <v>55</v>
      </c>
      <c r="D44" s="35"/>
      <c r="E44" s="35"/>
      <c r="F44" s="36"/>
      <c r="G44" s="36"/>
      <c r="H44" s="36"/>
      <c r="I44" s="36"/>
      <c r="J44" s="101"/>
      <c r="K44" s="101"/>
      <c r="L44" s="102"/>
      <c r="M44" s="129"/>
      <c r="N44" s="102"/>
      <c r="O44" s="37"/>
      <c r="P44" s="37"/>
      <c r="Q44" s="36"/>
      <c r="R44" s="38"/>
      <c r="S44" s="38"/>
      <c r="T44" s="38"/>
      <c r="U44" s="38"/>
      <c r="V44" s="39"/>
    </row>
    <row r="45" spans="1:22" ht="10.5" customHeight="1" thickBot="1">
      <c r="A45" s="145"/>
      <c r="B45" s="152"/>
      <c r="C45" s="40" t="s">
        <v>56</v>
      </c>
      <c r="D45" s="41"/>
      <c r="E45" s="41"/>
      <c r="F45" s="42"/>
      <c r="G45" s="42"/>
      <c r="H45" s="42"/>
      <c r="I45" s="42"/>
      <c r="J45" s="124"/>
      <c r="K45" s="103"/>
      <c r="L45" s="104"/>
      <c r="M45" s="128"/>
      <c r="N45" s="104"/>
      <c r="O45" s="43"/>
      <c r="P45" s="43"/>
      <c r="Q45" s="42"/>
      <c r="R45" s="44"/>
      <c r="S45" s="44"/>
      <c r="T45" s="44"/>
      <c r="U45" s="44"/>
      <c r="V45" s="45"/>
    </row>
    <row r="46" spans="1:22" ht="10.5" customHeight="1">
      <c r="A46" s="141">
        <v>3</v>
      </c>
      <c r="B46" s="150"/>
      <c r="C46" s="33" t="s">
        <v>40</v>
      </c>
      <c r="D46" s="92"/>
      <c r="E46" s="92"/>
      <c r="F46" s="93"/>
      <c r="G46" s="93"/>
      <c r="H46" s="93"/>
      <c r="I46" s="93"/>
      <c r="J46" s="99">
        <f>SUM(E46:I46)</f>
        <v>0</v>
      </c>
      <c r="K46" s="123">
        <f>IF(J46&gt;=10,10,E46+F46+G46+H46+I46)</f>
        <v>0</v>
      </c>
      <c r="L46" s="100">
        <f>D46+J46</f>
        <v>0</v>
      </c>
      <c r="M46" s="127">
        <f>D46+K46</f>
        <v>0</v>
      </c>
      <c r="N46" s="100">
        <f>IF(K3="",X6,IF(K3="Dekan",X6-X6,IF(K3="Dekan Yrd.",X6/2,IF(K3="Bölüm Başkanı",X6/2))))</f>
      </c>
      <c r="O46" s="94"/>
      <c r="P46" s="94"/>
      <c r="Q46" s="93"/>
      <c r="R46" s="95"/>
      <c r="S46" s="95"/>
      <c r="T46" s="95"/>
      <c r="U46" s="95"/>
      <c r="V46" s="96"/>
    </row>
    <row r="47" spans="1:22" ht="10.5" customHeight="1">
      <c r="A47" s="142"/>
      <c r="B47" s="151"/>
      <c r="C47" s="34" t="s">
        <v>55</v>
      </c>
      <c r="D47" s="35"/>
      <c r="E47" s="35"/>
      <c r="F47" s="36"/>
      <c r="G47" s="36"/>
      <c r="H47" s="36"/>
      <c r="I47" s="36"/>
      <c r="J47" s="101"/>
      <c r="K47" s="101"/>
      <c r="L47" s="102"/>
      <c r="M47" s="129"/>
      <c r="N47" s="102"/>
      <c r="O47" s="37"/>
      <c r="P47" s="37"/>
      <c r="Q47" s="36"/>
      <c r="R47" s="38"/>
      <c r="S47" s="38"/>
      <c r="T47" s="38"/>
      <c r="U47" s="38"/>
      <c r="V47" s="39"/>
    </row>
    <row r="48" spans="1:22" ht="10.5" customHeight="1" thickBot="1">
      <c r="A48" s="143"/>
      <c r="B48" s="152"/>
      <c r="C48" s="40" t="s">
        <v>56</v>
      </c>
      <c r="D48" s="41"/>
      <c r="E48" s="41"/>
      <c r="F48" s="42"/>
      <c r="G48" s="42"/>
      <c r="H48" s="42"/>
      <c r="I48" s="42"/>
      <c r="J48" s="103"/>
      <c r="K48" s="124"/>
      <c r="L48" s="104"/>
      <c r="M48" s="128"/>
      <c r="N48" s="104"/>
      <c r="O48" s="43"/>
      <c r="P48" s="43"/>
      <c r="Q48" s="42"/>
      <c r="R48" s="44"/>
      <c r="S48" s="44"/>
      <c r="T48" s="44"/>
      <c r="U48" s="44"/>
      <c r="V48" s="45"/>
    </row>
    <row r="49" spans="1:22" ht="10.5" customHeight="1">
      <c r="A49" s="141">
        <v>4</v>
      </c>
      <c r="B49" s="150"/>
      <c r="C49" s="33" t="s">
        <v>40</v>
      </c>
      <c r="D49" s="92"/>
      <c r="E49" s="92"/>
      <c r="F49" s="93"/>
      <c r="G49" s="93"/>
      <c r="H49" s="93"/>
      <c r="I49" s="93"/>
      <c r="J49" s="99">
        <f>SUM(E49:I49)</f>
        <v>0</v>
      </c>
      <c r="K49" s="123">
        <f>IF(J49&gt;=10,10,E49+F49+G49+H49+I49)</f>
        <v>0</v>
      </c>
      <c r="L49" s="100">
        <f>D49+J49</f>
        <v>0</v>
      </c>
      <c r="M49" s="127">
        <f>D49+K49</f>
        <v>0</v>
      </c>
      <c r="N49" s="100">
        <f>IF(K3="",X6,IF(K3="Dekan",X6-X6,IF(K3="Dekan Yrd.",X6/2,IF(K3="Bölüm Başkanı",X6/2))))</f>
      </c>
      <c r="O49" s="94"/>
      <c r="P49" s="94"/>
      <c r="Q49" s="93"/>
      <c r="R49" s="97"/>
      <c r="S49" s="97"/>
      <c r="T49" s="97"/>
      <c r="U49" s="95"/>
      <c r="V49" s="107"/>
    </row>
    <row r="50" spans="1:22" ht="10.5" customHeight="1">
      <c r="A50" s="142"/>
      <c r="B50" s="151"/>
      <c r="C50" s="46" t="s">
        <v>56</v>
      </c>
      <c r="D50" s="35"/>
      <c r="E50" s="35"/>
      <c r="F50" s="36"/>
      <c r="G50" s="36"/>
      <c r="H50" s="36"/>
      <c r="I50" s="36"/>
      <c r="J50" s="101"/>
      <c r="K50" s="101"/>
      <c r="L50" s="102"/>
      <c r="M50" s="129"/>
      <c r="N50" s="102"/>
      <c r="O50" s="37"/>
      <c r="P50" s="37"/>
      <c r="Q50" s="36"/>
      <c r="R50" s="47"/>
      <c r="S50" s="47"/>
      <c r="T50" s="47"/>
      <c r="U50" s="47"/>
      <c r="V50" s="48"/>
    </row>
    <row r="51" spans="1:22" ht="10.5" customHeight="1" thickBot="1">
      <c r="A51" s="143"/>
      <c r="B51" s="152"/>
      <c r="C51" s="46" t="s">
        <v>56</v>
      </c>
      <c r="D51" s="41"/>
      <c r="E51" s="41"/>
      <c r="F51" s="42"/>
      <c r="G51" s="42"/>
      <c r="H51" s="42"/>
      <c r="I51" s="42"/>
      <c r="J51" s="103"/>
      <c r="K51" s="124"/>
      <c r="L51" s="104"/>
      <c r="M51" s="128"/>
      <c r="N51" s="104"/>
      <c r="O51" s="43"/>
      <c r="P51" s="43"/>
      <c r="Q51" s="42"/>
      <c r="R51" s="44"/>
      <c r="S51" s="44"/>
      <c r="T51" s="44"/>
      <c r="U51" s="44"/>
      <c r="V51" s="49"/>
    </row>
    <row r="52" spans="1:22" ht="10.5" customHeight="1">
      <c r="A52" s="141">
        <v>5</v>
      </c>
      <c r="B52" s="150"/>
      <c r="C52" s="50" t="s">
        <v>40</v>
      </c>
      <c r="D52" s="92"/>
      <c r="E52" s="92"/>
      <c r="F52" s="93"/>
      <c r="G52" s="93"/>
      <c r="H52" s="93"/>
      <c r="I52" s="93"/>
      <c r="J52" s="99">
        <f>SUM(E52:I52)</f>
        <v>0</v>
      </c>
      <c r="K52" s="123">
        <f>IF(J52&gt;=10,10,E52+F52+G52+H52+I52)</f>
        <v>0</v>
      </c>
      <c r="L52" s="100">
        <f>D52+J52</f>
        <v>0</v>
      </c>
      <c r="M52" s="127">
        <f>D52+K52</f>
        <v>0</v>
      </c>
      <c r="N52" s="100">
        <f>IF(K3="",X6,IF(K3="Dekan",X6-X6,IF(K3="Dekan Yrd.",X6/2,IF(K3="Bölüm Başkanı",X6/2))))</f>
      </c>
      <c r="O52" s="94"/>
      <c r="P52" s="94"/>
      <c r="Q52" s="93"/>
      <c r="R52" s="97"/>
      <c r="S52" s="97"/>
      <c r="T52" s="97"/>
      <c r="U52" s="97"/>
      <c r="V52" s="98"/>
    </row>
    <row r="53" spans="1:22" ht="10.5" customHeight="1">
      <c r="A53" s="142"/>
      <c r="B53" s="151"/>
      <c r="C53" s="51" t="s">
        <v>55</v>
      </c>
      <c r="D53" s="35"/>
      <c r="E53" s="35"/>
      <c r="F53" s="36"/>
      <c r="G53" s="36"/>
      <c r="H53" s="36"/>
      <c r="I53" s="36"/>
      <c r="J53" s="101"/>
      <c r="K53" s="101"/>
      <c r="L53" s="102"/>
      <c r="M53" s="129"/>
      <c r="N53" s="102"/>
      <c r="O53" s="37"/>
      <c r="P53" s="37"/>
      <c r="Q53" s="36"/>
      <c r="R53" s="38"/>
      <c r="S53" s="38"/>
      <c r="T53" s="38"/>
      <c r="U53" s="38"/>
      <c r="V53" s="39"/>
    </row>
    <row r="54" spans="1:22" ht="10.5" customHeight="1" thickBot="1">
      <c r="A54" s="143"/>
      <c r="B54" s="152"/>
      <c r="C54" s="40" t="s">
        <v>56</v>
      </c>
      <c r="D54" s="41"/>
      <c r="E54" s="41"/>
      <c r="F54" s="42"/>
      <c r="G54" s="42"/>
      <c r="H54" s="42"/>
      <c r="I54" s="42"/>
      <c r="J54" s="103"/>
      <c r="K54" s="124"/>
      <c r="L54" s="104"/>
      <c r="M54" s="128"/>
      <c r="N54" s="104"/>
      <c r="O54" s="43"/>
      <c r="P54" s="43"/>
      <c r="Q54" s="42"/>
      <c r="R54" s="44"/>
      <c r="S54" s="44"/>
      <c r="T54" s="44"/>
      <c r="U54" s="44"/>
      <c r="V54" s="45"/>
    </row>
    <row r="55" spans="1:22" ht="10.5" customHeight="1" thickBot="1">
      <c r="A55" s="261" t="s">
        <v>41</v>
      </c>
      <c r="B55" s="262"/>
      <c r="C55" s="263"/>
      <c r="D55" s="52">
        <f>SUM(D40,D43,D46,D49,D52)</f>
        <v>0</v>
      </c>
      <c r="E55" s="52">
        <f aca="true" t="shared" si="1" ref="E55:J55">SUM(E40,E43,E46,E49,E52)</f>
        <v>0</v>
      </c>
      <c r="F55" s="52">
        <f t="shared" si="1"/>
        <v>0</v>
      </c>
      <c r="G55" s="52">
        <f t="shared" si="1"/>
        <v>0</v>
      </c>
      <c r="H55" s="52">
        <f t="shared" si="1"/>
        <v>0</v>
      </c>
      <c r="I55" s="52">
        <f t="shared" si="1"/>
        <v>0</v>
      </c>
      <c r="J55" s="52">
        <f t="shared" si="1"/>
        <v>0</v>
      </c>
      <c r="K55" s="105">
        <f>SUM(K40:K53)</f>
        <v>0</v>
      </c>
      <c r="L55" s="105">
        <f>SUM(L40,L43,L46,L49,L52)</f>
        <v>0</v>
      </c>
      <c r="M55" s="52">
        <f>K55+L55</f>
        <v>0</v>
      </c>
      <c r="N55" s="52">
        <f>SUM(N40:N54)</f>
        <v>0</v>
      </c>
      <c r="O55" s="52"/>
      <c r="P55" s="52"/>
      <c r="Q55" s="121">
        <f aca="true" t="shared" si="2" ref="Q55:V55">SUM(Q40:Q53)</f>
        <v>0</v>
      </c>
      <c r="R55" s="122">
        <f t="shared" si="2"/>
        <v>0</v>
      </c>
      <c r="S55" s="122">
        <f t="shared" si="2"/>
        <v>0</v>
      </c>
      <c r="T55" s="122">
        <f t="shared" si="2"/>
        <v>0</v>
      </c>
      <c r="U55" s="122">
        <f t="shared" si="2"/>
        <v>0</v>
      </c>
      <c r="V55" s="122">
        <f t="shared" si="2"/>
        <v>0</v>
      </c>
    </row>
    <row r="56" spans="1:22" ht="10.5" customHeight="1" thickBot="1">
      <c r="A56" s="209" t="s">
        <v>57</v>
      </c>
      <c r="B56" s="210"/>
      <c r="C56" s="211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3"/>
      <c r="S56" s="54"/>
      <c r="T56" s="54"/>
      <c r="U56" s="54"/>
      <c r="V56" s="55"/>
    </row>
    <row r="57" spans="1:22" ht="10.5" customHeight="1" thickBot="1">
      <c r="A57" s="209" t="s">
        <v>58</v>
      </c>
      <c r="B57" s="210"/>
      <c r="C57" s="21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4"/>
      <c r="T57" s="54"/>
      <c r="U57" s="54"/>
      <c r="V57" s="55"/>
    </row>
    <row r="58" spans="1:22" ht="14.25" customHeight="1">
      <c r="A58" s="56"/>
      <c r="B58" s="212" t="s">
        <v>44</v>
      </c>
      <c r="C58" s="212"/>
      <c r="D58" s="212"/>
      <c r="E58" s="212"/>
      <c r="F58" s="212"/>
      <c r="G58" s="7"/>
      <c r="H58" s="275" t="s">
        <v>59</v>
      </c>
      <c r="I58" s="275"/>
      <c r="J58" s="275"/>
      <c r="K58" s="275"/>
      <c r="L58" s="275"/>
      <c r="M58" s="275"/>
      <c r="N58" s="7"/>
      <c r="O58" s="7"/>
      <c r="P58" s="7"/>
      <c r="Q58" s="7"/>
      <c r="R58" s="275" t="s">
        <v>33</v>
      </c>
      <c r="S58" s="275"/>
      <c r="T58" s="57"/>
      <c r="U58" s="57"/>
      <c r="V58" s="57"/>
    </row>
    <row r="59" spans="1:22" ht="14.25" customHeight="1">
      <c r="A59" s="87"/>
      <c r="B59" s="246"/>
      <c r="C59" s="246"/>
      <c r="D59" s="246"/>
      <c r="E59" s="246"/>
      <c r="F59" s="246"/>
      <c r="G59" s="89"/>
      <c r="H59" s="247"/>
      <c r="I59" s="247"/>
      <c r="J59" s="247"/>
      <c r="K59" s="247"/>
      <c r="L59" s="247"/>
      <c r="M59" s="247"/>
      <c r="N59" s="90"/>
      <c r="O59" s="91"/>
      <c r="P59" s="225" t="s">
        <v>82</v>
      </c>
      <c r="Q59" s="225"/>
      <c r="R59" s="225"/>
      <c r="S59" s="225"/>
      <c r="T59" s="225"/>
      <c r="U59" s="225"/>
      <c r="V59" s="91"/>
    </row>
    <row r="60" spans="1:22" ht="14.25" customHeight="1">
      <c r="A60" s="87"/>
      <c r="B60" s="88"/>
      <c r="C60" s="89"/>
      <c r="D60" s="89"/>
      <c r="E60" s="89"/>
      <c r="F60" s="89"/>
      <c r="G60" s="89"/>
      <c r="H60" s="90"/>
      <c r="I60" s="90"/>
      <c r="J60" s="90"/>
      <c r="K60" s="90"/>
      <c r="L60" s="90"/>
      <c r="M60" s="90"/>
      <c r="N60" s="90"/>
      <c r="O60" s="91"/>
      <c r="P60" s="225" t="s">
        <v>72</v>
      </c>
      <c r="Q60" s="225"/>
      <c r="R60" s="225"/>
      <c r="S60" s="225"/>
      <c r="T60" s="225"/>
      <c r="U60" s="225"/>
      <c r="V60" s="91"/>
    </row>
    <row r="61" spans="1:22" s="4" customFormat="1" ht="10.5" customHeight="1" thickBot="1">
      <c r="A61" s="1"/>
      <c r="C61" s="6"/>
      <c r="D61" s="6"/>
      <c r="E61" s="58"/>
      <c r="F61" s="6"/>
      <c r="G61" s="6"/>
      <c r="H61" s="265" t="s">
        <v>34</v>
      </c>
      <c r="I61" s="265"/>
      <c r="J61" s="265"/>
      <c r="K61" s="265"/>
      <c r="L61" s="265"/>
      <c r="M61" s="265"/>
      <c r="N61" s="265"/>
      <c r="O61" s="6"/>
      <c r="P61" s="6"/>
      <c r="Q61" s="6"/>
      <c r="R61" s="6"/>
      <c r="S61" s="6"/>
      <c r="T61" s="6"/>
      <c r="U61" s="6"/>
      <c r="V61" s="6"/>
    </row>
    <row r="62" spans="1:22" ht="10.5" customHeight="1">
      <c r="A62" s="146" t="s">
        <v>12</v>
      </c>
      <c r="B62" s="30" t="s">
        <v>52</v>
      </c>
      <c r="C62" s="223" t="s">
        <v>35</v>
      </c>
      <c r="D62" s="224"/>
      <c r="E62" s="71" t="s">
        <v>47</v>
      </c>
      <c r="F62" s="71" t="s">
        <v>48</v>
      </c>
      <c r="G62" s="223" t="s">
        <v>36</v>
      </c>
      <c r="H62" s="224"/>
      <c r="I62" s="71" t="s">
        <v>47</v>
      </c>
      <c r="J62" s="71" t="s">
        <v>48</v>
      </c>
      <c r="K62" s="223" t="s">
        <v>37</v>
      </c>
      <c r="L62" s="224"/>
      <c r="M62" s="71" t="s">
        <v>47</v>
      </c>
      <c r="N62" s="71" t="s">
        <v>48</v>
      </c>
      <c r="O62" s="178" t="s">
        <v>38</v>
      </c>
      <c r="P62" s="178"/>
      <c r="Q62" s="71" t="s">
        <v>47</v>
      </c>
      <c r="R62" s="71" t="s">
        <v>48</v>
      </c>
      <c r="S62" s="178" t="s">
        <v>39</v>
      </c>
      <c r="T62" s="178"/>
      <c r="U62" s="119" t="s">
        <v>47</v>
      </c>
      <c r="V62" s="120" t="s">
        <v>48</v>
      </c>
    </row>
    <row r="63" spans="1:22" ht="10.5" customHeight="1">
      <c r="A63" s="147"/>
      <c r="B63" s="23">
        <v>1</v>
      </c>
      <c r="C63" s="131"/>
      <c r="D63" s="132"/>
      <c r="E63" s="110"/>
      <c r="F63" s="110"/>
      <c r="G63" s="213"/>
      <c r="H63" s="213"/>
      <c r="I63" s="110"/>
      <c r="J63" s="110"/>
      <c r="K63" s="213"/>
      <c r="L63" s="213"/>
      <c r="M63" s="110"/>
      <c r="N63" s="110"/>
      <c r="O63" s="131"/>
      <c r="P63" s="132"/>
      <c r="Q63" s="110"/>
      <c r="R63" s="110"/>
      <c r="S63" s="131"/>
      <c r="T63" s="132"/>
      <c r="U63" s="110"/>
      <c r="V63" s="111"/>
    </row>
    <row r="64" spans="1:22" ht="10.5" customHeight="1">
      <c r="A64" s="147"/>
      <c r="B64" s="23">
        <v>2</v>
      </c>
      <c r="C64" s="131"/>
      <c r="D64" s="132"/>
      <c r="E64" s="110"/>
      <c r="F64" s="110"/>
      <c r="G64" s="213"/>
      <c r="H64" s="213"/>
      <c r="I64" s="110"/>
      <c r="J64" s="110"/>
      <c r="K64" s="131"/>
      <c r="L64" s="132"/>
      <c r="M64" s="110"/>
      <c r="N64" s="110"/>
      <c r="O64" s="221"/>
      <c r="P64" s="222"/>
      <c r="Q64" s="112"/>
      <c r="R64" s="112"/>
      <c r="S64" s="131"/>
      <c r="T64" s="132"/>
      <c r="U64" s="110"/>
      <c r="V64" s="113"/>
    </row>
    <row r="65" spans="1:22" ht="10.5" customHeight="1">
      <c r="A65" s="147"/>
      <c r="B65" s="23">
        <v>3</v>
      </c>
      <c r="C65" s="131"/>
      <c r="D65" s="132"/>
      <c r="E65" s="110"/>
      <c r="F65" s="110"/>
      <c r="G65" s="131"/>
      <c r="H65" s="132"/>
      <c r="I65" s="110"/>
      <c r="J65" s="110"/>
      <c r="K65" s="213"/>
      <c r="L65" s="213"/>
      <c r="M65" s="110"/>
      <c r="N65" s="110"/>
      <c r="O65" s="131"/>
      <c r="P65" s="132"/>
      <c r="Q65" s="110"/>
      <c r="R65" s="110"/>
      <c r="S65" s="131"/>
      <c r="T65" s="132"/>
      <c r="U65" s="110"/>
      <c r="V65" s="113"/>
    </row>
    <row r="66" spans="1:22" ht="10.5" customHeight="1">
      <c r="A66" s="147"/>
      <c r="B66" s="23">
        <v>4</v>
      </c>
      <c r="C66" s="131"/>
      <c r="D66" s="132"/>
      <c r="E66" s="110"/>
      <c r="F66" s="110"/>
      <c r="G66" s="131"/>
      <c r="H66" s="132"/>
      <c r="I66" s="110"/>
      <c r="J66" s="110"/>
      <c r="K66" s="153"/>
      <c r="L66" s="153"/>
      <c r="M66" s="112"/>
      <c r="N66" s="112"/>
      <c r="O66" s="221"/>
      <c r="P66" s="222"/>
      <c r="Q66" s="112"/>
      <c r="R66" s="112"/>
      <c r="S66" s="131"/>
      <c r="T66" s="132"/>
      <c r="U66" s="110"/>
      <c r="V66" s="113"/>
    </row>
    <row r="67" spans="1:22" ht="10.5" customHeight="1">
      <c r="A67" s="147"/>
      <c r="B67" s="23">
        <v>5</v>
      </c>
      <c r="C67" s="131"/>
      <c r="D67" s="132"/>
      <c r="E67" s="110"/>
      <c r="F67" s="110"/>
      <c r="G67" s="131"/>
      <c r="H67" s="132"/>
      <c r="I67" s="110"/>
      <c r="J67" s="110"/>
      <c r="K67" s="213"/>
      <c r="L67" s="213"/>
      <c r="M67" s="110"/>
      <c r="N67" s="110"/>
      <c r="O67" s="131"/>
      <c r="P67" s="132"/>
      <c r="Q67" s="110"/>
      <c r="R67" s="110"/>
      <c r="S67" s="131"/>
      <c r="T67" s="132"/>
      <c r="U67" s="110"/>
      <c r="V67" s="113"/>
    </row>
    <row r="68" spans="1:22" ht="10.5" customHeight="1">
      <c r="A68" s="147"/>
      <c r="B68" s="23">
        <v>6</v>
      </c>
      <c r="C68" s="131"/>
      <c r="D68" s="132"/>
      <c r="E68" s="110"/>
      <c r="F68" s="110"/>
      <c r="G68" s="131"/>
      <c r="H68" s="132"/>
      <c r="I68" s="110"/>
      <c r="J68" s="110"/>
      <c r="K68" s="131"/>
      <c r="L68" s="132"/>
      <c r="M68" s="110"/>
      <c r="N68" s="110"/>
      <c r="O68" s="221"/>
      <c r="P68" s="222"/>
      <c r="Q68" s="112"/>
      <c r="R68" s="112"/>
      <c r="S68" s="131"/>
      <c r="T68" s="132"/>
      <c r="U68" s="110"/>
      <c r="V68" s="113"/>
    </row>
    <row r="69" spans="1:22" ht="10.5" customHeight="1">
      <c r="A69" s="147"/>
      <c r="B69" s="23">
        <v>7</v>
      </c>
      <c r="C69" s="131"/>
      <c r="D69" s="132"/>
      <c r="E69" s="110"/>
      <c r="F69" s="110"/>
      <c r="G69" s="131"/>
      <c r="H69" s="132"/>
      <c r="I69" s="110"/>
      <c r="J69" s="110"/>
      <c r="K69" s="131"/>
      <c r="L69" s="132"/>
      <c r="M69" s="110"/>
      <c r="N69" s="110"/>
      <c r="O69" s="153"/>
      <c r="P69" s="153"/>
      <c r="Q69" s="110"/>
      <c r="R69" s="110"/>
      <c r="S69" s="131"/>
      <c r="T69" s="132"/>
      <c r="U69" s="110"/>
      <c r="V69" s="113"/>
    </row>
    <row r="70" spans="1:22" ht="10.5" customHeight="1">
      <c r="A70" s="148"/>
      <c r="B70" s="23">
        <v>8</v>
      </c>
      <c r="C70" s="131"/>
      <c r="D70" s="132"/>
      <c r="E70" s="112"/>
      <c r="F70" s="112"/>
      <c r="G70" s="131"/>
      <c r="H70" s="132"/>
      <c r="I70" s="112"/>
      <c r="J70" s="112"/>
      <c r="K70" s="131"/>
      <c r="L70" s="132"/>
      <c r="M70" s="112"/>
      <c r="N70" s="112"/>
      <c r="O70" s="153"/>
      <c r="P70" s="153"/>
      <c r="Q70" s="112"/>
      <c r="R70" s="112"/>
      <c r="S70" s="131"/>
      <c r="T70" s="132"/>
      <c r="U70" s="112"/>
      <c r="V70" s="114"/>
    </row>
    <row r="71" spans="1:22" ht="10.5" customHeight="1">
      <c r="A71" s="148"/>
      <c r="B71" s="23">
        <v>9</v>
      </c>
      <c r="C71" s="131"/>
      <c r="D71" s="132"/>
      <c r="E71" s="112"/>
      <c r="F71" s="112"/>
      <c r="G71" s="131"/>
      <c r="H71" s="132"/>
      <c r="I71" s="112"/>
      <c r="J71" s="112"/>
      <c r="K71" s="131"/>
      <c r="L71" s="132"/>
      <c r="M71" s="112"/>
      <c r="N71" s="112"/>
      <c r="O71" s="153"/>
      <c r="P71" s="153"/>
      <c r="Q71" s="112"/>
      <c r="R71" s="112"/>
      <c r="S71" s="153"/>
      <c r="T71" s="153"/>
      <c r="U71" s="112"/>
      <c r="V71" s="114"/>
    </row>
    <row r="72" spans="1:22" ht="10.5" customHeight="1" thickBot="1">
      <c r="A72" s="149"/>
      <c r="B72" s="23">
        <v>10</v>
      </c>
      <c r="C72" s="153"/>
      <c r="D72" s="153"/>
      <c r="E72" s="112"/>
      <c r="F72" s="112"/>
      <c r="G72" s="221"/>
      <c r="H72" s="222"/>
      <c r="I72" s="112"/>
      <c r="J72" s="112"/>
      <c r="K72" s="167"/>
      <c r="L72" s="168"/>
      <c r="M72" s="112"/>
      <c r="N72" s="112"/>
      <c r="O72" s="153"/>
      <c r="P72" s="153"/>
      <c r="Q72" s="112"/>
      <c r="R72" s="112"/>
      <c r="S72" s="167"/>
      <c r="T72" s="168"/>
      <c r="U72" s="112"/>
      <c r="V72" s="115"/>
    </row>
    <row r="73" spans="1:22" ht="10.5" customHeight="1">
      <c r="A73" s="146" t="s">
        <v>16</v>
      </c>
      <c r="B73" s="29">
        <v>11</v>
      </c>
      <c r="C73" s="161"/>
      <c r="D73" s="162"/>
      <c r="E73" s="116"/>
      <c r="F73" s="116"/>
      <c r="G73" s="161"/>
      <c r="H73" s="162"/>
      <c r="I73" s="116"/>
      <c r="J73" s="116"/>
      <c r="K73" s="169"/>
      <c r="L73" s="169"/>
      <c r="M73" s="116"/>
      <c r="N73" s="116"/>
      <c r="O73" s="169"/>
      <c r="P73" s="169"/>
      <c r="Q73" s="117"/>
      <c r="R73" s="116"/>
      <c r="S73" s="161"/>
      <c r="T73" s="162"/>
      <c r="U73" s="116"/>
      <c r="V73" s="118"/>
    </row>
    <row r="74" spans="1:22" ht="10.5" customHeight="1" thickBot="1">
      <c r="A74" s="147"/>
      <c r="B74" s="5">
        <v>12</v>
      </c>
      <c r="C74" s="221"/>
      <c r="D74" s="222"/>
      <c r="E74" s="112"/>
      <c r="F74" s="112"/>
      <c r="G74" s="221"/>
      <c r="H74" s="222"/>
      <c r="I74" s="112"/>
      <c r="J74" s="112"/>
      <c r="K74" s="153"/>
      <c r="L74" s="153"/>
      <c r="M74" s="112"/>
      <c r="N74" s="112"/>
      <c r="O74" s="221"/>
      <c r="P74" s="222"/>
      <c r="Q74" s="112"/>
      <c r="R74" s="112"/>
      <c r="S74" s="221"/>
      <c r="T74" s="222"/>
      <c r="U74" s="112"/>
      <c r="V74" s="114"/>
    </row>
    <row r="75" spans="1:22" ht="10.5" customHeight="1">
      <c r="A75" s="147"/>
      <c r="B75" s="22">
        <v>13</v>
      </c>
      <c r="C75" s="260"/>
      <c r="D75" s="260"/>
      <c r="E75" s="9"/>
      <c r="F75" s="9"/>
      <c r="G75" s="237"/>
      <c r="H75" s="237"/>
      <c r="I75" s="9"/>
      <c r="J75" s="9"/>
      <c r="K75" s="165"/>
      <c r="L75" s="166"/>
      <c r="M75" s="9"/>
      <c r="N75" s="9"/>
      <c r="O75" s="237"/>
      <c r="P75" s="237"/>
      <c r="Q75" s="8"/>
      <c r="R75" s="9"/>
      <c r="S75" s="165"/>
      <c r="T75" s="166"/>
      <c r="U75" s="9"/>
      <c r="V75" s="10"/>
    </row>
    <row r="76" spans="1:22" ht="10.5" customHeight="1">
      <c r="A76" s="147"/>
      <c r="B76" s="23">
        <v>14</v>
      </c>
      <c r="C76" s="164"/>
      <c r="D76" s="164"/>
      <c r="E76" s="12"/>
      <c r="F76" s="12"/>
      <c r="G76" s="266"/>
      <c r="H76" s="267"/>
      <c r="I76" s="11"/>
      <c r="J76" s="12"/>
      <c r="K76" s="163"/>
      <c r="L76" s="163"/>
      <c r="M76" s="12"/>
      <c r="N76" s="12"/>
      <c r="O76" s="133"/>
      <c r="P76" s="134"/>
      <c r="Q76" s="12"/>
      <c r="R76" s="12"/>
      <c r="S76" s="163"/>
      <c r="T76" s="163"/>
      <c r="U76" s="12"/>
      <c r="V76" s="15"/>
    </row>
    <row r="77" spans="1:22" ht="10.5" customHeight="1">
      <c r="A77" s="147"/>
      <c r="B77" s="23">
        <v>15</v>
      </c>
      <c r="C77" s="163"/>
      <c r="D77" s="163"/>
      <c r="E77" s="12"/>
      <c r="F77" s="12"/>
      <c r="G77" s="133"/>
      <c r="H77" s="134"/>
      <c r="I77" s="12"/>
      <c r="J77" s="12"/>
      <c r="K77" s="164"/>
      <c r="L77" s="164"/>
      <c r="M77" s="11"/>
      <c r="N77" s="12"/>
      <c r="O77" s="163"/>
      <c r="P77" s="163"/>
      <c r="Q77" s="12"/>
      <c r="R77" s="12"/>
      <c r="S77" s="133"/>
      <c r="T77" s="134"/>
      <c r="U77" s="12"/>
      <c r="V77" s="16"/>
    </row>
    <row r="78" spans="1:22" ht="10.5" customHeight="1">
      <c r="A78" s="148"/>
      <c r="B78" s="32">
        <v>16</v>
      </c>
      <c r="C78" s="13"/>
      <c r="D78" s="14"/>
      <c r="E78" s="11"/>
      <c r="F78" s="11"/>
      <c r="G78" s="13"/>
      <c r="H78" s="14"/>
      <c r="I78" s="11"/>
      <c r="J78" s="11"/>
      <c r="K78" s="133"/>
      <c r="L78" s="134"/>
      <c r="M78" s="11"/>
      <c r="N78" s="11"/>
      <c r="O78" s="133"/>
      <c r="P78" s="134"/>
      <c r="Q78" s="11"/>
      <c r="R78" s="11"/>
      <c r="S78" s="163"/>
      <c r="T78" s="163"/>
      <c r="U78" s="12"/>
      <c r="V78" s="15"/>
    </row>
    <row r="79" spans="1:22" ht="10.5" customHeight="1">
      <c r="A79" s="148"/>
      <c r="B79" s="32">
        <v>17</v>
      </c>
      <c r="C79" s="13"/>
      <c r="D79" s="14"/>
      <c r="E79" s="11"/>
      <c r="F79" s="11"/>
      <c r="G79" s="13"/>
      <c r="H79" s="14"/>
      <c r="I79" s="11"/>
      <c r="J79" s="11"/>
      <c r="K79" s="133"/>
      <c r="L79" s="134"/>
      <c r="M79" s="11"/>
      <c r="N79" s="11"/>
      <c r="O79" s="133"/>
      <c r="P79" s="134"/>
      <c r="Q79" s="11"/>
      <c r="R79" s="11"/>
      <c r="S79" s="133"/>
      <c r="T79" s="134"/>
      <c r="U79" s="12"/>
      <c r="V79" s="15"/>
    </row>
    <row r="80" spans="1:22" ht="10.5" customHeight="1" thickBot="1">
      <c r="A80" s="149"/>
      <c r="B80" s="5">
        <v>18</v>
      </c>
      <c r="C80" s="154"/>
      <c r="D80" s="155"/>
      <c r="E80" s="17"/>
      <c r="F80" s="17"/>
      <c r="G80" s="154"/>
      <c r="H80" s="155"/>
      <c r="I80" s="17"/>
      <c r="J80" s="17"/>
      <c r="K80" s="130"/>
      <c r="L80" s="130"/>
      <c r="M80" s="17"/>
      <c r="N80" s="17"/>
      <c r="O80" s="130"/>
      <c r="P80" s="130"/>
      <c r="Q80" s="17"/>
      <c r="R80" s="17"/>
      <c r="S80" s="130"/>
      <c r="T80" s="130"/>
      <c r="U80" s="17"/>
      <c r="V80" s="18"/>
    </row>
    <row r="81" spans="1:22" ht="12.75">
      <c r="A81" s="59" t="s">
        <v>62</v>
      </c>
      <c r="B81" s="19" t="s">
        <v>63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</row>
    <row r="82" spans="1:22" ht="12.75">
      <c r="A82" s="60"/>
      <c r="B82" s="264" t="s">
        <v>64</v>
      </c>
      <c r="C82" s="264"/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64"/>
      <c r="U82" s="264"/>
      <c r="V82" s="264"/>
    </row>
  </sheetData>
  <sheetProtection selectLockedCells="1"/>
  <mergeCells count="198">
    <mergeCell ref="Z11:AK11"/>
    <mergeCell ref="Y6:AE6"/>
    <mergeCell ref="Z8:AK8"/>
    <mergeCell ref="Z9:AK9"/>
    <mergeCell ref="Z7:AK7"/>
    <mergeCell ref="Z10:AK10"/>
    <mergeCell ref="R58:S58"/>
    <mergeCell ref="M35:M39"/>
    <mergeCell ref="H58:M58"/>
    <mergeCell ref="G74:H74"/>
    <mergeCell ref="B82:V82"/>
    <mergeCell ref="D16:I16"/>
    <mergeCell ref="D17:I17"/>
    <mergeCell ref="D18:I18"/>
    <mergeCell ref="D19:I19"/>
    <mergeCell ref="S71:T71"/>
    <mergeCell ref="K70:L70"/>
    <mergeCell ref="Q36:Q38"/>
    <mergeCell ref="O70:P70"/>
    <mergeCell ref="H61:N61"/>
    <mergeCell ref="G63:H63"/>
    <mergeCell ref="K69:L69"/>
    <mergeCell ref="O68:P68"/>
    <mergeCell ref="C67:D67"/>
    <mergeCell ref="S73:T73"/>
    <mergeCell ref="O78:P78"/>
    <mergeCell ref="O79:P79"/>
    <mergeCell ref="C62:D62"/>
    <mergeCell ref="O62:P62"/>
    <mergeCell ref="O69:P69"/>
    <mergeCell ref="G76:H76"/>
    <mergeCell ref="G64:H64"/>
    <mergeCell ref="G65:H65"/>
    <mergeCell ref="A73:A80"/>
    <mergeCell ref="S79:T79"/>
    <mergeCell ref="D29:I29"/>
    <mergeCell ref="D32:I32"/>
    <mergeCell ref="D30:I30"/>
    <mergeCell ref="D31:I31"/>
    <mergeCell ref="K78:L78"/>
    <mergeCell ref="S62:T62"/>
    <mergeCell ref="Q35:V35"/>
    <mergeCell ref="S78:T78"/>
    <mergeCell ref="G73:H73"/>
    <mergeCell ref="C71:D71"/>
    <mergeCell ref="G70:H70"/>
    <mergeCell ref="G71:H71"/>
    <mergeCell ref="G67:H67"/>
    <mergeCell ref="G75:H75"/>
    <mergeCell ref="G72:H72"/>
    <mergeCell ref="C68:D68"/>
    <mergeCell ref="C75:D75"/>
    <mergeCell ref="C74:D74"/>
    <mergeCell ref="O77:P77"/>
    <mergeCell ref="S74:T74"/>
    <mergeCell ref="S75:T75"/>
    <mergeCell ref="A55:C55"/>
    <mergeCell ref="G66:H66"/>
    <mergeCell ref="G62:H62"/>
    <mergeCell ref="D13:I13"/>
    <mergeCell ref="D14:I14"/>
    <mergeCell ref="D10:I10"/>
    <mergeCell ref="D15:I15"/>
    <mergeCell ref="D28:I28"/>
    <mergeCell ref="K79:L79"/>
    <mergeCell ref="B59:F59"/>
    <mergeCell ref="H59:M59"/>
    <mergeCell ref="B52:B54"/>
    <mergeCell ref="A57:C57"/>
    <mergeCell ref="D25:I25"/>
    <mergeCell ref="D26:I26"/>
    <mergeCell ref="A25:A33"/>
    <mergeCell ref="J36:J39"/>
    <mergeCell ref="K35:K39"/>
    <mergeCell ref="A35:A39"/>
    <mergeCell ref="D27:I27"/>
    <mergeCell ref="B33:I33"/>
    <mergeCell ref="G36:G39"/>
    <mergeCell ref="H36:H39"/>
    <mergeCell ref="B23:I23"/>
    <mergeCell ref="C35:C39"/>
    <mergeCell ref="D8:I8"/>
    <mergeCell ref="D11:I11"/>
    <mergeCell ref="D12:I12"/>
    <mergeCell ref="D21:I21"/>
    <mergeCell ref="N6:N7"/>
    <mergeCell ref="D9:I9"/>
    <mergeCell ref="D7:I7"/>
    <mergeCell ref="D20:I20"/>
    <mergeCell ref="D22:I22"/>
    <mergeCell ref="K67:L67"/>
    <mergeCell ref="B43:B45"/>
    <mergeCell ref="P3:R3"/>
    <mergeCell ref="A6:A23"/>
    <mergeCell ref="B6:I6"/>
    <mergeCell ref="K64:L64"/>
    <mergeCell ref="K65:L65"/>
    <mergeCell ref="O64:P64"/>
    <mergeCell ref="O65:P65"/>
    <mergeCell ref="K62:L62"/>
    <mergeCell ref="P59:U59"/>
    <mergeCell ref="U6:U7"/>
    <mergeCell ref="K63:L63"/>
    <mergeCell ref="O63:P63"/>
    <mergeCell ref="R36:V38"/>
    <mergeCell ref="N35:P38"/>
    <mergeCell ref="E35:J35"/>
    <mergeCell ref="F36:F39"/>
    <mergeCell ref="E36:E39"/>
    <mergeCell ref="A34:V34"/>
    <mergeCell ref="I36:I39"/>
    <mergeCell ref="O6:O7"/>
    <mergeCell ref="R6:R7"/>
    <mergeCell ref="O66:P66"/>
    <mergeCell ref="A1:V1"/>
    <mergeCell ref="V6:V7"/>
    <mergeCell ref="T6:T7"/>
    <mergeCell ref="L6:L7"/>
    <mergeCell ref="M6:M7"/>
    <mergeCell ref="Q6:Q7"/>
    <mergeCell ref="P6:P7"/>
    <mergeCell ref="S6:S7"/>
    <mergeCell ref="J6:J7"/>
    <mergeCell ref="K6:K7"/>
    <mergeCell ref="A5:V5"/>
    <mergeCell ref="I4:O4"/>
    <mergeCell ref="G3:J3"/>
    <mergeCell ref="S3:V3"/>
    <mergeCell ref="P2:R2"/>
    <mergeCell ref="S2:V2"/>
    <mergeCell ref="C2:F2"/>
    <mergeCell ref="C3:F3"/>
    <mergeCell ref="C4:F4"/>
    <mergeCell ref="K3:O3"/>
    <mergeCell ref="M2:O2"/>
    <mergeCell ref="J2:K2"/>
    <mergeCell ref="G80:H80"/>
    <mergeCell ref="K80:L80"/>
    <mergeCell ref="G77:H77"/>
    <mergeCell ref="G68:H68"/>
    <mergeCell ref="G69:H69"/>
    <mergeCell ref="D35:D39"/>
    <mergeCell ref="B49:B51"/>
    <mergeCell ref="B35:B39"/>
    <mergeCell ref="C73:D73"/>
    <mergeCell ref="K66:L66"/>
    <mergeCell ref="C80:D80"/>
    <mergeCell ref="C77:D77"/>
    <mergeCell ref="C76:D76"/>
    <mergeCell ref="K77:L77"/>
    <mergeCell ref="K68:L68"/>
    <mergeCell ref="K76:L76"/>
    <mergeCell ref="K75:L75"/>
    <mergeCell ref="K72:L72"/>
    <mergeCell ref="K73:L73"/>
    <mergeCell ref="K71:L71"/>
    <mergeCell ref="K74:L74"/>
    <mergeCell ref="L35:L39"/>
    <mergeCell ref="A56:C56"/>
    <mergeCell ref="A52:A54"/>
    <mergeCell ref="A46:A48"/>
    <mergeCell ref="A49:A51"/>
    <mergeCell ref="A40:A42"/>
    <mergeCell ref="C66:D66"/>
    <mergeCell ref="A62:A72"/>
    <mergeCell ref="C65:D65"/>
    <mergeCell ref="A43:A45"/>
    <mergeCell ref="B40:B42"/>
    <mergeCell ref="C63:D63"/>
    <mergeCell ref="C70:D70"/>
    <mergeCell ref="C64:D64"/>
    <mergeCell ref="C69:D69"/>
    <mergeCell ref="C72:D72"/>
    <mergeCell ref="B46:B48"/>
    <mergeCell ref="B58:F58"/>
    <mergeCell ref="S80:T80"/>
    <mergeCell ref="O80:P80"/>
    <mergeCell ref="S64:T64"/>
    <mergeCell ref="S65:T65"/>
    <mergeCell ref="S66:T66"/>
    <mergeCell ref="S67:T67"/>
    <mergeCell ref="S68:T68"/>
    <mergeCell ref="O76:P76"/>
    <mergeCell ref="P4:R4"/>
    <mergeCell ref="S4:V4"/>
    <mergeCell ref="S77:T77"/>
    <mergeCell ref="O74:P74"/>
    <mergeCell ref="O75:P75"/>
    <mergeCell ref="S76:T76"/>
    <mergeCell ref="O67:P67"/>
    <mergeCell ref="O73:P73"/>
    <mergeCell ref="S63:T63"/>
    <mergeCell ref="S69:T69"/>
    <mergeCell ref="S72:T72"/>
    <mergeCell ref="S70:T70"/>
    <mergeCell ref="O72:P72"/>
    <mergeCell ref="O71:P71"/>
    <mergeCell ref="P60:U60"/>
  </mergeCells>
  <dataValidations count="3">
    <dataValidation type="list" allowBlank="1" showInputMessage="1" showErrorMessage="1" sqref="J2:K2">
      <formula1>$X$10:$X$15</formula1>
    </dataValidation>
    <dataValidation type="list" allowBlank="1" showInputMessage="1" showErrorMessage="1" sqref="K3:O3">
      <formula1>$X$20:$X$22</formula1>
    </dataValidation>
    <dataValidation type="list" allowBlank="1" showInputMessage="1" showErrorMessage="1" sqref="L2">
      <formula1>$X$16</formula1>
    </dataValidation>
  </dataValidations>
  <printOptions/>
  <pageMargins left="0.5" right="0.15748031496062992" top="0.2" bottom="0.1968503937007874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Aysel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Veysel</dc:creator>
  <cp:keywords/>
  <dc:description/>
  <cp:lastModifiedBy>kaan kaya</cp:lastModifiedBy>
  <cp:lastPrinted>2012-03-06T10:10:12Z</cp:lastPrinted>
  <dcterms:created xsi:type="dcterms:W3CDTF">2003-04-03T13:28:27Z</dcterms:created>
  <dcterms:modified xsi:type="dcterms:W3CDTF">2021-03-11T11:51:44Z</dcterms:modified>
  <cp:category/>
  <cp:version/>
  <cp:contentType/>
  <cp:contentStatus/>
</cp:coreProperties>
</file>