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ülşah Pc\Desktop\çomu\3.0 Tamamlananlar\2. Prosedürler\25-Enerji Yönetim Prosedürü\"/>
    </mc:Choice>
  </mc:AlternateContent>
  <xr:revisionPtr revIDLastSave="0" documentId="13_ncr:1_{37549513-1CBB-438F-A6CD-0C307AD3C64C}" xr6:coauthVersionLast="47" xr6:coauthVersionMax="47" xr10:uidLastSave="{00000000-0000-0000-0000-000000000000}"/>
  <bookViews>
    <workbookView xWindow="-120" yWindow="-120" windowWidth="24240" windowHeight="13140" tabRatio="692" xr2:uid="{00000000-000D-0000-FFFF-FFFF00000000}"/>
  </bookViews>
  <sheets>
    <sheet name="Veriler" sheetId="30" r:id="rId1"/>
    <sheet name="ERÇ Doğalgaz" sheetId="72" r:id="rId2"/>
    <sheet name="Sayfa2" sheetId="74" r:id="rId3"/>
    <sheet name="Sayfa1" sheetId="75" r:id="rId4"/>
  </sheets>
  <definedNames>
    <definedName name="_xlnm.Print_Titles" localSheetId="1">'ERÇ Doğalgaz'!#REF!</definedName>
    <definedName name="_xlnm.Print_Titles" localSheetId="0">Veriler!#REF!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74" l="1"/>
  <c r="I31" i="74"/>
  <c r="I32" i="74"/>
  <c r="J32" i="74" s="1"/>
  <c r="I33" i="74"/>
  <c r="I34" i="74"/>
  <c r="I35" i="74"/>
  <c r="I36" i="74"/>
  <c r="J36" i="74" s="1"/>
  <c r="I37" i="74"/>
  <c r="I38" i="74"/>
  <c r="I39" i="74"/>
  <c r="I40" i="74"/>
  <c r="J40" i="74" s="1"/>
  <c r="I41" i="74"/>
  <c r="D28" i="75"/>
  <c r="D27" i="75"/>
  <c r="B16" i="75"/>
  <c r="B15" i="75"/>
  <c r="B14" i="75"/>
  <c r="B13" i="75"/>
  <c r="B12" i="75"/>
  <c r="B11" i="75"/>
  <c r="B10" i="75"/>
  <c r="B9" i="75"/>
  <c r="B8" i="75"/>
  <c r="B7" i="75"/>
  <c r="B6" i="75"/>
  <c r="B5" i="75"/>
  <c r="J31" i="74"/>
  <c r="J33" i="74"/>
  <c r="J34" i="74"/>
  <c r="J35" i="74"/>
  <c r="J37" i="74"/>
  <c r="J38" i="74"/>
  <c r="J39" i="74"/>
  <c r="J41" i="74"/>
  <c r="J30" i="74"/>
  <c r="B5" i="72" l="1"/>
  <c r="B6" i="72" l="1"/>
  <c r="B7" i="72"/>
  <c r="B8" i="72"/>
  <c r="B9" i="72"/>
  <c r="B10" i="72"/>
  <c r="B11" i="72"/>
  <c r="B12" i="72"/>
  <c r="B13" i="72"/>
  <c r="B14" i="72"/>
  <c r="B15" i="72"/>
  <c r="B16" i="72"/>
  <c r="C14" i="72" l="1"/>
  <c r="C14" i="75"/>
  <c r="C5" i="72"/>
  <c r="C5" i="75"/>
  <c r="C9" i="72"/>
  <c r="C9" i="75"/>
  <c r="C10" i="72"/>
  <c r="C10" i="75"/>
  <c r="C11" i="72"/>
  <c r="C11" i="75"/>
  <c r="C15" i="72"/>
  <c r="C15" i="75"/>
  <c r="C13" i="72"/>
  <c r="C13" i="75"/>
  <c r="C6" i="72"/>
  <c r="C6" i="75"/>
  <c r="C7" i="72"/>
  <c r="C7" i="75"/>
  <c r="C8" i="72"/>
  <c r="C8" i="75"/>
  <c r="C12" i="72"/>
  <c r="C12" i="75"/>
  <c r="C16" i="72"/>
  <c r="C16" i="75"/>
</calcChain>
</file>

<file path=xl/sharedStrings.xml><?xml version="1.0" encoding="utf-8"?>
<sst xmlns="http://schemas.openxmlformats.org/spreadsheetml/2006/main" count="118" uniqueCount="70">
  <si>
    <t>Ay</t>
  </si>
  <si>
    <t>DOĞAL GAZ</t>
  </si>
  <si>
    <t>TEP</t>
  </si>
  <si>
    <t>İlgili Tesislere / Ekipmanlara Ait Enerji Tüketimini Etkileyen Parametreler</t>
  </si>
  <si>
    <t>DÖNEM</t>
  </si>
  <si>
    <t>ERÇ (ENERJİ REFERANS ÇİZGİSİ) DOĞALGAZ</t>
  </si>
  <si>
    <t>Dönem (Ay)</t>
  </si>
  <si>
    <t>Toplam Doğal Gaz Tüketimi (TEP)</t>
  </si>
  <si>
    <t>VERİLER</t>
  </si>
  <si>
    <t>ENERİ REFERANS ÇİZGİSİ FORMU</t>
  </si>
  <si>
    <t>TS EN ISO 50001 ENERJİ YÖNETİM SİSTEMİ</t>
  </si>
  <si>
    <t>Hazırlayan</t>
  </si>
  <si>
    <t>Onaylayan</t>
  </si>
  <si>
    <t>Rev: 00 Rev Tar:</t>
  </si>
  <si>
    <t>Değişken 1 (HDD)</t>
  </si>
  <si>
    <t>ENERJİ REFERANS ÇİZGİSİ FORMU</t>
  </si>
  <si>
    <t>meterplijiden al</t>
  </si>
  <si>
    <t>https://mgm.gov.tr/veridegerlendirme/gun-derece.aspx</t>
  </si>
  <si>
    <t>elektrik içinde yap</t>
  </si>
  <si>
    <t>çamur miktarı</t>
  </si>
  <si>
    <t>hdd degeri</t>
  </si>
  <si>
    <t>su degeri</t>
  </si>
  <si>
    <t>degişken 1</t>
  </si>
  <si>
    <t>degişken 2</t>
  </si>
  <si>
    <t>tep</t>
  </si>
  <si>
    <t>telefonda resim var</t>
  </si>
  <si>
    <t>regülasyonla yapılır</t>
  </si>
  <si>
    <t>deg-1</t>
  </si>
  <si>
    <t>değ2</t>
  </si>
  <si>
    <t>ÖZET ÇIKIŞI</t>
  </si>
  <si>
    <t>Regresyon İstatistikleri</t>
  </si>
  <si>
    <t>Çoklu R</t>
  </si>
  <si>
    <t>R Kare</t>
  </si>
  <si>
    <t>Ayarlı R Kare</t>
  </si>
  <si>
    <t>Standart Hata</t>
  </si>
  <si>
    <t>Gözlem</t>
  </si>
  <si>
    <t>ANOVA</t>
  </si>
  <si>
    <t>Regresyon</t>
  </si>
  <si>
    <t>Fark</t>
  </si>
  <si>
    <t>Toplam</t>
  </si>
  <si>
    <t>Kesişim</t>
  </si>
  <si>
    <t>df</t>
  </si>
  <si>
    <t>SS</t>
  </si>
  <si>
    <t>MS</t>
  </si>
  <si>
    <t>F</t>
  </si>
  <si>
    <t>Anlamlılık F</t>
  </si>
  <si>
    <t>Katsayılar</t>
  </si>
  <si>
    <t>t Stat</t>
  </si>
  <si>
    <t>P-değeri</t>
  </si>
  <si>
    <t>Düşük %95</t>
  </si>
  <si>
    <t>Yüksek %95</t>
  </si>
  <si>
    <t>Düşük 95,0%</t>
  </si>
  <si>
    <t>Yüksek 95,0%</t>
  </si>
  <si>
    <t>veri çözümleme ile yapılıyor</t>
  </si>
  <si>
    <t>beklenen tep 2020 (enrç)</t>
  </si>
  <si>
    <t>gerçekleşen tep 2020</t>
  </si>
  <si>
    <t>fark</t>
  </si>
  <si>
    <t>meklenen tp 2020</t>
  </si>
  <si>
    <t>sabitle</t>
  </si>
  <si>
    <t>çıktı</t>
  </si>
  <si>
    <t>$ dolar koyarak sabitlenir</t>
  </si>
  <si>
    <t>Rektör Yardımcısı</t>
  </si>
  <si>
    <t>Kontrol Eden</t>
  </si>
  <si>
    <t>Kalite Güvence Ofisi Sorumlusu</t>
  </si>
  <si>
    <t>Rektör</t>
  </si>
  <si>
    <t>FR-0118</t>
  </si>
  <si>
    <r>
      <t>m</t>
    </r>
    <r>
      <rPr>
        <b/>
        <vertAlign val="superscript"/>
        <sz val="11"/>
        <rFont val="Times New Roman"/>
        <family val="1"/>
        <charset val="162"/>
      </rPr>
      <t>3</t>
    </r>
    <r>
      <rPr>
        <b/>
        <sz val="11"/>
        <rFont val="Times New Roman"/>
        <family val="1"/>
        <charset val="162"/>
      </rPr>
      <t>/ay</t>
    </r>
  </si>
  <si>
    <t xml:space="preserve">Rektör </t>
  </si>
  <si>
    <t>Kalite Güvence Ofisi Sorumlus</t>
  </si>
  <si>
    <r>
      <t>m</t>
    </r>
    <r>
      <rPr>
        <b/>
        <vertAlign val="superscript"/>
        <sz val="11"/>
        <color rgb="FFFF0000"/>
        <rFont val="Times New Roman"/>
        <family val="1"/>
        <charset val="162"/>
      </rPr>
      <t>3</t>
    </r>
    <r>
      <rPr>
        <b/>
        <sz val="11"/>
        <color rgb="FFFF0000"/>
        <rFont val="Times New Roman"/>
        <family val="1"/>
        <charset val="162"/>
      </rPr>
      <t>/ay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</si>
</sst>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mm\-yyyy"/>
    <numFmt numFmtId="166" formatCode="#,##0_ ;\-#,##0\ "/>
    <numFmt numFmtId="167" formatCode="#,##0.00_ ;\-#,##0.00\ "/>
    <numFmt numFmtId="168" formatCode="#,##0.000_ ;\-#,##0.000\ "/>
    <numFmt numFmtId="169" formatCode="#,##0.00000_ ;\-#,##0.00000\ 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i/>
      <sz val="9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b/>
      <vertAlign val="superscript"/>
      <sz val="11"/>
      <name val="Times New Roman"/>
      <family val="1"/>
      <charset val="162"/>
    </font>
    <font>
      <u/>
      <sz val="11"/>
      <color theme="10"/>
      <name val="Times New Roman"/>
      <family val="1"/>
      <charset val="162"/>
    </font>
    <font>
      <sz val="9"/>
      <color theme="1"/>
      <name val="Times New Roman"/>
      <family val="1"/>
      <charset val="162"/>
    </font>
    <font>
      <i/>
      <sz val="11"/>
      <color theme="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vertAlign val="superscript"/>
      <sz val="11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60">
    <xf numFmtId="0" fontId="0" fillId="0" borderId="0"/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8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2" xfId="374" applyFont="1" applyFill="1" applyBorder="1" applyAlignment="1">
      <alignment horizontal="center" vertical="center" wrapText="1"/>
    </xf>
    <xf numFmtId="0" fontId="11" fillId="0" borderId="0" xfId="374" applyFont="1"/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3" xfId="374" applyFont="1" applyFill="1" applyBorder="1" applyAlignment="1">
      <alignment horizontal="center" vertical="center" wrapText="1"/>
    </xf>
    <xf numFmtId="0" fontId="11" fillId="0" borderId="0" xfId="374" applyFont="1" applyFill="1"/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3" fillId="0" borderId="0" xfId="374" applyFont="1"/>
    <xf numFmtId="1" fontId="10" fillId="0" borderId="1" xfId="374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374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/>
    </xf>
    <xf numFmtId="3" fontId="13" fillId="0" borderId="1" xfId="374" applyNumberFormat="1" applyFont="1" applyFill="1" applyBorder="1" applyAlignment="1">
      <alignment horizontal="center"/>
    </xf>
    <xf numFmtId="4" fontId="13" fillId="0" borderId="1" xfId="374" applyNumberFormat="1" applyFont="1" applyFill="1" applyBorder="1" applyAlignment="1">
      <alignment horizontal="center"/>
    </xf>
    <xf numFmtId="0" fontId="15" fillId="0" borderId="0" xfId="374" applyFont="1"/>
    <xf numFmtId="2" fontId="13" fillId="0" borderId="0" xfId="374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4" fillId="0" borderId="0" xfId="0" applyFont="1"/>
    <xf numFmtId="14" fontId="13" fillId="0" borderId="0" xfId="374" applyNumberFormat="1" applyFont="1"/>
    <xf numFmtId="0" fontId="16" fillId="0" borderId="7" xfId="0" applyFont="1" applyBorder="1"/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" xfId="374" applyFont="1" applyFill="1" applyBorder="1" applyAlignment="1">
      <alignment horizontal="center" vertical="center" wrapText="1"/>
    </xf>
    <xf numFmtId="0" fontId="13" fillId="0" borderId="0" xfId="374" applyFont="1" applyFill="1"/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/>
    <xf numFmtId="2" fontId="10" fillId="0" borderId="1" xfId="374" applyNumberFormat="1" applyFont="1" applyFill="1" applyBorder="1" applyAlignment="1">
      <alignment horizontal="center" vertical="center" wrapText="1"/>
    </xf>
    <xf numFmtId="0" fontId="10" fillId="0" borderId="0" xfId="373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left"/>
    </xf>
    <xf numFmtId="166" fontId="14" fillId="0" borderId="1" xfId="1" applyNumberFormat="1" applyFont="1" applyFill="1" applyBorder="1" applyAlignment="1">
      <alignment horizontal="left" vertical="center" wrapText="1"/>
    </xf>
    <xf numFmtId="167" fontId="14" fillId="0" borderId="1" xfId="1" applyNumberFormat="1" applyFont="1" applyFill="1" applyBorder="1" applyAlignment="1">
      <alignment horizontal="left" vertical="center" wrapText="1"/>
    </xf>
    <xf numFmtId="166" fontId="14" fillId="0" borderId="1" xfId="1" applyNumberFormat="1" applyFont="1" applyFill="1" applyBorder="1" applyAlignment="1">
      <alignment horizontal="center" vertical="center" wrapText="1"/>
    </xf>
    <xf numFmtId="0" fontId="14" fillId="3" borderId="0" xfId="0" applyFont="1" applyFill="1"/>
    <xf numFmtId="0" fontId="19" fillId="0" borderId="0" xfId="459" applyFont="1"/>
    <xf numFmtId="0" fontId="14" fillId="0" borderId="0" xfId="5" applyFont="1" applyFill="1"/>
    <xf numFmtId="168" fontId="14" fillId="0" borderId="1" xfId="1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7" xfId="0" applyFont="1" applyBorder="1"/>
    <xf numFmtId="14" fontId="14" fillId="0" borderId="0" xfId="0" applyNumberFormat="1" applyFont="1" applyAlignment="1">
      <alignment horizontal="left"/>
    </xf>
    <xf numFmtId="0" fontId="21" fillId="0" borderId="13" xfId="0" applyFont="1" applyFill="1" applyBorder="1" applyAlignment="1">
      <alignment horizontal="centerContinuous"/>
    </xf>
    <xf numFmtId="0" fontId="14" fillId="0" borderId="0" xfId="0" applyFont="1" applyFill="1" applyBorder="1" applyAlignment="1"/>
    <xf numFmtId="0" fontId="14" fillId="0" borderId="12" xfId="0" applyFont="1" applyFill="1" applyBorder="1" applyAlignment="1"/>
    <xf numFmtId="0" fontId="21" fillId="0" borderId="13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22" fillId="0" borderId="1" xfId="0" applyFont="1" applyFill="1" applyBorder="1" applyAlignment="1">
      <alignment horizontal="center" vertical="center" wrapText="1"/>
    </xf>
    <xf numFmtId="2" fontId="22" fillId="0" borderId="1" xfId="374" applyNumberFormat="1" applyFont="1" applyFill="1" applyBorder="1" applyAlignment="1">
      <alignment horizontal="center" vertical="center" wrapText="1"/>
    </xf>
    <xf numFmtId="0" fontId="15" fillId="0" borderId="1" xfId="0" applyFont="1" applyBorder="1"/>
    <xf numFmtId="0" fontId="15" fillId="0" borderId="0" xfId="0" applyFont="1" applyFill="1" applyBorder="1"/>
    <xf numFmtId="165" fontId="15" fillId="0" borderId="1" xfId="0" applyNumberFormat="1" applyFont="1" applyFill="1" applyBorder="1" applyAlignment="1">
      <alignment horizontal="left"/>
    </xf>
    <xf numFmtId="166" fontId="15" fillId="0" borderId="1" xfId="1" applyNumberFormat="1" applyFont="1" applyFill="1" applyBorder="1" applyAlignment="1">
      <alignment horizontal="left" vertical="center" wrapText="1"/>
    </xf>
    <xf numFmtId="168" fontId="15" fillId="0" borderId="1" xfId="1" applyNumberFormat="1" applyFont="1" applyFill="1" applyBorder="1" applyAlignment="1">
      <alignment horizontal="left" vertical="center" wrapText="1"/>
    </xf>
    <xf numFmtId="166" fontId="15" fillId="0" borderId="1" xfId="1" applyNumberFormat="1" applyFont="1" applyFill="1" applyBorder="1" applyAlignment="1">
      <alignment horizontal="center" vertical="center" wrapText="1"/>
    </xf>
    <xf numFmtId="169" fontId="15" fillId="0" borderId="1" xfId="1" applyNumberFormat="1" applyFont="1" applyFill="1" applyBorder="1" applyAlignment="1">
      <alignment horizontal="right" vertical="center" wrapText="1"/>
    </xf>
    <xf numFmtId="169" fontId="15" fillId="0" borderId="0" xfId="0" applyNumberFormat="1" applyFont="1"/>
    <xf numFmtId="167" fontId="15" fillId="0" borderId="1" xfId="1" applyNumberFormat="1" applyFont="1" applyFill="1" applyBorder="1" applyAlignment="1">
      <alignment horizontal="left" vertical="center" wrapText="1"/>
    </xf>
  </cellXfs>
  <cellStyles count="460">
    <cellStyle name="Comma 2" xfId="3" xr:uid="{00000000-0005-0000-0000-000000000000}"/>
    <cellStyle name="Comma 3" xfId="457" xr:uid="{00000000-0005-0000-0000-000001000000}"/>
    <cellStyle name="İzlenen Köprü" xfId="257" builtinId="9" hidden="1"/>
    <cellStyle name="İzlenen Köprü" xfId="265" builtinId="9" hidden="1"/>
    <cellStyle name="İzlenen Köprü" xfId="269" builtinId="9" hidden="1"/>
    <cellStyle name="İzlenen Köprü" xfId="261" builtinId="9" hidden="1"/>
    <cellStyle name="İzlenen Köprü" xfId="201" builtinId="9" hidden="1"/>
    <cellStyle name="İzlenen Köprü" xfId="209" builtinId="9" hidden="1"/>
    <cellStyle name="İzlenen Köprü" xfId="211" builtinId="9" hidden="1"/>
    <cellStyle name="İzlenen Köprü" xfId="213" builtinId="9" hidden="1"/>
    <cellStyle name="İzlenen Köprü" xfId="221" builtinId="9" hidden="1"/>
    <cellStyle name="İzlenen Köprü" xfId="189" builtinId="9" hidden="1"/>
    <cellStyle name="İzlenen Köprü" xfId="195" builtinId="9" hidden="1"/>
    <cellStyle name="İzlenen Köprü" xfId="185" builtinId="9" hidden="1"/>
    <cellStyle name="İzlenen Köprü" xfId="181" builtinId="9" hidden="1"/>
    <cellStyle name="İzlenen Köprü" xfId="179" builtinId="9" hidden="1"/>
    <cellStyle name="İzlenen Köprü" xfId="193" builtinId="9" hidden="1"/>
    <cellStyle name="İzlenen Köprü" xfId="217" builtinId="9" hidden="1"/>
    <cellStyle name="İzlenen Köprü" xfId="205" builtinId="9" hidden="1"/>
    <cellStyle name="İzlenen Köprü" xfId="259" builtinId="9" hidden="1"/>
    <cellStyle name="İzlenen Köprü" xfId="249" builtinId="9" hidden="1"/>
    <cellStyle name="İzlenen Köprü" xfId="237" builtinId="9" hidden="1"/>
    <cellStyle name="İzlenen Köprü" xfId="325" builtinId="9" hidden="1"/>
    <cellStyle name="İzlenen Köprü" xfId="406" builtinId="9" hidden="1"/>
    <cellStyle name="İzlenen Köprü" xfId="396" builtinId="9" hidden="1"/>
    <cellStyle name="İzlenen Köprü" xfId="365" builtinId="9" hidden="1"/>
    <cellStyle name="İzlenen Köprü" xfId="355" builtinId="9" hidden="1"/>
    <cellStyle name="İzlenen Köprü" xfId="341" builtinId="9" hidden="1"/>
    <cellStyle name="İzlenen Köprü" xfId="317" builtinId="9" hidden="1"/>
    <cellStyle name="İzlenen Köprü" xfId="307" builtinId="9" hidden="1"/>
    <cellStyle name="İzlenen Köprü" xfId="293" builtinId="9" hidden="1"/>
    <cellStyle name="İzlenen Köprü" xfId="424" builtinId="9" hidden="1"/>
    <cellStyle name="İzlenen Köprü" xfId="418" builtinId="9" hidden="1"/>
    <cellStyle name="İzlenen Köprü" xfId="287" builtinId="9" hidden="1"/>
    <cellStyle name="İzlenen Köprü" xfId="123" builtinId="9" hidden="1"/>
    <cellStyle name="İzlenen Köprü" xfId="159" builtinId="9" hidden="1"/>
    <cellStyle name="İzlenen Köprü" xfId="45" builtinId="9" hidden="1"/>
    <cellStyle name="İzlenen Köprü" xfId="15" builtinId="9" hidden="1"/>
    <cellStyle name="İzlenen Köprü" xfId="23" builtinId="9" hidden="1"/>
    <cellStyle name="İzlenen Köprü" xfId="39" builtinId="9" hidden="1"/>
    <cellStyle name="İzlenen Köprü" xfId="75" builtinId="9" hidden="1"/>
    <cellStyle name="İzlenen Köprü" xfId="207" builtinId="9" hidden="1"/>
    <cellStyle name="İzlenen Köprü" xfId="199" builtinId="9" hidden="1"/>
    <cellStyle name="İzlenen Köprü" xfId="83" builtinId="9" hidden="1"/>
    <cellStyle name="İzlenen Köprü" xfId="89" builtinId="9" hidden="1"/>
    <cellStyle name="İzlenen Köprü" xfId="91" builtinId="9" hidden="1"/>
    <cellStyle name="İzlenen Köprü" xfId="97" builtinId="9" hidden="1"/>
    <cellStyle name="İzlenen Köprü" xfId="99" builtinId="9" hidden="1"/>
    <cellStyle name="İzlenen Köprü" xfId="101" builtinId="9" hidden="1"/>
    <cellStyle name="İzlenen Köprü" xfId="111" builtinId="9" hidden="1"/>
    <cellStyle name="İzlenen Köprü" xfId="115" builtinId="9" hidden="1"/>
    <cellStyle name="İzlenen Köprü" xfId="117" builtinId="9" hidden="1"/>
    <cellStyle name="İzlenen Köprü" xfId="125" builtinId="9" hidden="1"/>
    <cellStyle name="İzlenen Köprü" xfId="127" builtinId="9" hidden="1"/>
    <cellStyle name="İzlenen Köprü" xfId="133" builtinId="9" hidden="1"/>
    <cellStyle name="İzlenen Köprü" xfId="139" builtinId="9" hidden="1"/>
    <cellStyle name="İzlenen Köprü" xfId="143" builtinId="9" hidden="1"/>
    <cellStyle name="İzlenen Köprü" xfId="145" builtinId="9" hidden="1"/>
    <cellStyle name="İzlenen Köprü" xfId="153" builtinId="9" hidden="1"/>
    <cellStyle name="İzlenen Köprü" xfId="157" builtinId="9" hidden="1"/>
    <cellStyle name="İzlenen Köprü" xfId="161" builtinId="9" hidden="1"/>
    <cellStyle name="İzlenen Köprü" xfId="165" builtinId="9" hidden="1"/>
    <cellStyle name="İzlenen Köprü" xfId="171" builtinId="9" hidden="1"/>
    <cellStyle name="İzlenen Köprü" xfId="173" builtinId="9" hidden="1"/>
    <cellStyle name="İzlenen Köprü" xfId="151" builtinId="9" hidden="1"/>
    <cellStyle name="İzlenen Köprü" xfId="135" builtinId="9" hidden="1"/>
    <cellStyle name="İzlenen Köprü" xfId="103" builtinId="9" hidden="1"/>
    <cellStyle name="İzlenen Köprü" xfId="43" builtinId="9" hidden="1"/>
    <cellStyle name="İzlenen Köprü" xfId="47" builtinId="9" hidden="1"/>
    <cellStyle name="İzlenen Köprü" xfId="49" builtinId="9" hidden="1"/>
    <cellStyle name="İzlenen Köprü" xfId="57" builtinId="9" hidden="1"/>
    <cellStyle name="İzlenen Köprü" xfId="59" builtinId="9" hidden="1"/>
    <cellStyle name="İzlenen Köprü" xfId="63" builtinId="9" hidden="1"/>
    <cellStyle name="İzlenen Köprü" xfId="51" builtinId="9" hidden="1"/>
    <cellStyle name="İzlenen Köprü" xfId="167" builtinId="9" hidden="1"/>
    <cellStyle name="İzlenen Köprü" xfId="155" builtinId="9" hidden="1"/>
    <cellStyle name="İzlenen Köprü" xfId="107" builtinId="9" hidden="1"/>
    <cellStyle name="İzlenen Köprü" xfId="81" builtinId="9" hidden="1"/>
    <cellStyle name="İzlenen Köprü" xfId="410" builtinId="9" hidden="1"/>
    <cellStyle name="İzlenen Köprü" xfId="394" builtinId="9" hidden="1"/>
    <cellStyle name="İzlenen Köprü" xfId="378" builtinId="9" hidden="1"/>
    <cellStyle name="İzlenen Köprü" xfId="367" builtinId="9" hidden="1"/>
    <cellStyle name="İzlenen Köprü" xfId="343" builtinId="9" hidden="1"/>
    <cellStyle name="İzlenen Köprü" xfId="335" builtinId="9" hidden="1"/>
    <cellStyle name="İzlenen Köprü" xfId="327" builtinId="9" hidden="1"/>
    <cellStyle name="İzlenen Köprü" xfId="303" builtinId="9" hidden="1"/>
    <cellStyle name="İzlenen Köprü" xfId="295" builtinId="9" hidden="1"/>
    <cellStyle name="İzlenen Köprü" xfId="279" builtinId="9" hidden="1"/>
    <cellStyle name="İzlenen Köprü" xfId="247" builtinId="9" hidden="1"/>
    <cellStyle name="İzlenen Köprü" xfId="239" builtinId="9" hidden="1"/>
    <cellStyle name="İzlenen Köprü" xfId="231" builtinId="9" hidden="1"/>
    <cellStyle name="İzlenen Köprü" xfId="263" builtinId="9" hidden="1"/>
    <cellStyle name="İzlenen Köprü" xfId="438" builtinId="9" hidden="1"/>
    <cellStyle name="İzlenen Köprü" xfId="440" builtinId="9" hidden="1"/>
    <cellStyle name="İzlenen Köprü" xfId="448" builtinId="9" hidden="1"/>
    <cellStyle name="İzlenen Köprü" xfId="452" builtinId="9" hidden="1"/>
    <cellStyle name="İzlenen Köprü" xfId="454" builtinId="9" hidden="1"/>
    <cellStyle name="İzlenen Köprü" xfId="434" builtinId="9" hidden="1"/>
    <cellStyle name="İzlenen Köprü" xfId="426" builtinId="9" hidden="1"/>
    <cellStyle name="İzlenen Köprü" xfId="422" builtinId="9" hidden="1"/>
    <cellStyle name="İzlenen Köprü" xfId="430" builtinId="9" hidden="1"/>
    <cellStyle name="İzlenen Köprü" xfId="432" builtinId="9" hidden="1"/>
    <cellStyle name="İzlenen Köprü" xfId="416" builtinId="9" hidden="1"/>
    <cellStyle name="İzlenen Köprü" xfId="412" builtinId="9" hidden="1"/>
    <cellStyle name="İzlenen Köprü" xfId="408" builtinId="9" hidden="1"/>
    <cellStyle name="İzlenen Köprü" xfId="420" builtinId="9" hidden="1"/>
    <cellStyle name="İzlenen Köprü" xfId="428" builtinId="9" hidden="1"/>
    <cellStyle name="İzlenen Köprü" xfId="442" builtinId="9" hidden="1"/>
    <cellStyle name="İzlenen Köprü" xfId="444" builtinId="9" hidden="1"/>
    <cellStyle name="İzlenen Köprü" xfId="215" builtinId="9" hidden="1"/>
    <cellStyle name="İzlenen Köprü" xfId="271" builtinId="9" hidden="1"/>
    <cellStyle name="İzlenen Köprü" xfId="311" builtinId="9" hidden="1"/>
    <cellStyle name="İzlenen Köprü" xfId="359" builtinId="9" hidden="1"/>
    <cellStyle name="İzlenen Köprü" xfId="402" builtinId="9" hidden="1"/>
    <cellStyle name="İzlenen Köprü" xfId="129" builtinId="9" hidden="1"/>
    <cellStyle name="İzlenen Köprü" xfId="65" builtinId="9" hidden="1"/>
    <cellStyle name="İzlenen Köprü" xfId="55" builtinId="9" hidden="1"/>
    <cellStyle name="İzlenen Köprü" xfId="87" builtinId="9" hidden="1"/>
    <cellStyle name="İzlenen Köprü" xfId="175" builtinId="9" hidden="1"/>
    <cellStyle name="İzlenen Köprü" xfId="163" builtinId="9" hidden="1"/>
    <cellStyle name="İzlenen Köprü" xfId="147" builtinId="9" hidden="1"/>
    <cellStyle name="İzlenen Köprü" xfId="137" builtinId="9" hidden="1"/>
    <cellStyle name="İzlenen Köprü" xfId="121" builtinId="9" hidden="1"/>
    <cellStyle name="İzlenen Köprü" xfId="109" builtinId="9" hidden="1"/>
    <cellStyle name="İzlenen Köprü" xfId="93" builtinId="9" hidden="1"/>
    <cellStyle name="İzlenen Köprü" xfId="183" builtinId="9" hidden="1"/>
    <cellStyle name="İzlenen Köprü" xfId="27" builtinId="9" hidden="1"/>
    <cellStyle name="İzlenen Köprü" xfId="79" builtinId="9" hidden="1"/>
    <cellStyle name="İzlenen Köprü" xfId="85" builtinId="9" hidden="1"/>
    <cellStyle name="İzlenen Köprü" xfId="281" builtinId="9" hidden="1"/>
    <cellStyle name="İzlenen Köprü" xfId="331" builtinId="9" hidden="1"/>
    <cellStyle name="İzlenen Köprü" xfId="382" builtinId="9" hidden="1"/>
    <cellStyle name="İzlenen Köprü" xfId="227" builtinId="9" hidden="1"/>
    <cellStyle name="İzlenen Köprü" xfId="273" builtinId="9" hidden="1"/>
    <cellStyle name="İzlenen Köprü" xfId="187" builtinId="9" hidden="1"/>
    <cellStyle name="İzlenen Köprü" xfId="197" builtinId="9" hidden="1"/>
    <cellStyle name="İzlenen Köprü" xfId="219" builtinId="9" hidden="1"/>
    <cellStyle name="İzlenen Köprü" xfId="203" builtinId="9" hidden="1"/>
    <cellStyle name="İzlenen Köprü" xfId="267" builtinId="9" hidden="1"/>
    <cellStyle name="İzlenen Köprü" xfId="446" builtinId="9" hidden="1"/>
    <cellStyle name="İzlenen Köprü" xfId="436" builtinId="9" hidden="1"/>
    <cellStyle name="İzlenen Köprü" xfId="414" builtinId="9" hidden="1"/>
    <cellStyle name="İzlenen Köprü" xfId="277" builtinId="9" hidden="1"/>
    <cellStyle name="İzlenen Köprü" xfId="285" builtinId="9" hidden="1"/>
    <cellStyle name="İzlenen Köprü" xfId="289" builtinId="9" hidden="1"/>
    <cellStyle name="İzlenen Köprü" xfId="291" builtinId="9" hidden="1"/>
    <cellStyle name="İzlenen Köprü" xfId="297" builtinId="9" hidden="1"/>
    <cellStyle name="İzlenen Köprü" xfId="299" builtinId="9" hidden="1"/>
    <cellStyle name="İzlenen Köprü" xfId="301" builtinId="9" hidden="1"/>
    <cellStyle name="İzlenen Köprü" xfId="313" builtinId="9" hidden="1"/>
    <cellStyle name="İzlenen Köprü" xfId="315" builtinId="9" hidden="1"/>
    <cellStyle name="İzlenen Köprü" xfId="321" builtinId="9" hidden="1"/>
    <cellStyle name="İzlenen Köprü" xfId="323" builtinId="9" hidden="1"/>
    <cellStyle name="İzlenen Köprü" xfId="329" builtinId="9" hidden="1"/>
    <cellStyle name="İzlenen Köprü" xfId="333" builtinId="9" hidden="1"/>
    <cellStyle name="İzlenen Köprü" xfId="337" builtinId="9" hidden="1"/>
    <cellStyle name="İzlenen Köprü" xfId="345" builtinId="9" hidden="1"/>
    <cellStyle name="İzlenen Köprü" xfId="349" builtinId="9" hidden="1"/>
    <cellStyle name="İzlenen Köprü" xfId="353" builtinId="9" hidden="1"/>
    <cellStyle name="İzlenen Köprü" xfId="357" builtinId="9" hidden="1"/>
    <cellStyle name="İzlenen Köprü" xfId="361" builtinId="9" hidden="1"/>
    <cellStyle name="İzlenen Köprü" xfId="363" builtinId="9" hidden="1"/>
    <cellStyle name="İzlenen Köprü" xfId="371" builtinId="9" hidden="1"/>
    <cellStyle name="İzlenen Köprü" xfId="380" builtinId="9" hidden="1"/>
    <cellStyle name="İzlenen Köprü" xfId="384" builtinId="9" hidden="1"/>
    <cellStyle name="İzlenen Köprü" xfId="388" builtinId="9" hidden="1"/>
    <cellStyle name="İzlenen Köprü" xfId="390" builtinId="9" hidden="1"/>
    <cellStyle name="İzlenen Köprü" xfId="398" builtinId="9" hidden="1"/>
    <cellStyle name="İzlenen Köprü" xfId="400" builtinId="9" hidden="1"/>
    <cellStyle name="İzlenen Köprü" xfId="404" builtinId="9" hidden="1"/>
    <cellStyle name="İzlenen Köprü" xfId="369" builtinId="9" hidden="1"/>
    <cellStyle name="İzlenen Köprü" xfId="347" builtinId="9" hidden="1"/>
    <cellStyle name="İzlenen Köprü" xfId="305" builtinId="9" hidden="1"/>
    <cellStyle name="İzlenen Köprü" xfId="283" builtinId="9" hidden="1"/>
    <cellStyle name="İzlenen Köprü" xfId="225" builtinId="9" hidden="1"/>
    <cellStyle name="İzlenen Köprü" xfId="229" builtinId="9" hidden="1"/>
    <cellStyle name="İzlenen Köprü" xfId="233" builtinId="9" hidden="1"/>
    <cellStyle name="İzlenen Köprü" xfId="241" builtinId="9" hidden="1"/>
    <cellStyle name="İzlenen Köprü" xfId="243" builtinId="9" hidden="1"/>
    <cellStyle name="İzlenen Köprü" xfId="245" builtinId="9" hidden="1"/>
    <cellStyle name="İzlenen Köprü" xfId="251" builtinId="9" hidden="1"/>
    <cellStyle name="İzlenen Köprü" xfId="253" builtinId="9" hidden="1"/>
    <cellStyle name="İzlenen Köprü" xfId="235" builtinId="9" hidden="1"/>
    <cellStyle name="İzlenen Köprü" xfId="392" builtinId="9" hidden="1"/>
    <cellStyle name="İzlenen Köprü" xfId="376" builtinId="9" hidden="1"/>
    <cellStyle name="İzlenen Köprü" xfId="339" builtinId="9" hidden="1"/>
    <cellStyle name="İzlenen Köprü" xfId="309" builtinId="9" hidden="1"/>
    <cellStyle name="İzlenen Köprü" xfId="275" builtinId="9" hidden="1"/>
    <cellStyle name="İzlenen Köprü" xfId="69" builtinId="9" hidden="1"/>
    <cellStyle name="İzlenen Köprü" xfId="61" builtinId="9" hidden="1"/>
    <cellStyle name="İzlenen Köprü" xfId="53" builtinId="9" hidden="1"/>
    <cellStyle name="İzlenen Köprü" xfId="119" builtinId="9" hidden="1"/>
    <cellStyle name="İzlenen Köprü" xfId="177" builtinId="9" hidden="1"/>
    <cellStyle name="İzlenen Köprü" xfId="169" builtinId="9" hidden="1"/>
    <cellStyle name="İzlenen Köprü" xfId="149" builtinId="9" hidden="1"/>
    <cellStyle name="İzlenen Köprü" xfId="141" builtinId="9" hidden="1"/>
    <cellStyle name="İzlenen Köprü" xfId="131" builtinId="9" hidden="1"/>
    <cellStyle name="İzlenen Köprü" xfId="113" builtinId="9" hidden="1"/>
    <cellStyle name="İzlenen Köprü" xfId="105" builtinId="9" hidden="1"/>
    <cellStyle name="İzlenen Köprü" xfId="95" builtinId="9" hidden="1"/>
    <cellStyle name="İzlenen Köprü" xfId="191" builtinId="9" hidden="1"/>
    <cellStyle name="İzlenen Köprü" xfId="223" builtinId="9" hidden="1"/>
    <cellStyle name="İzlenen Köprü" xfId="319" builtinId="9" hidden="1"/>
    <cellStyle name="İzlenen Köprü" xfId="351" builtinId="9" hidden="1"/>
    <cellStyle name="İzlenen Köprü" xfId="386" builtinId="9" hidden="1"/>
    <cellStyle name="İzlenen Köprü" xfId="450" builtinId="9" hidden="1"/>
    <cellStyle name="İzlenen Köprü" xfId="255" builtinId="9" hidden="1"/>
    <cellStyle name="İzlenen Köprü" xfId="41" builtinId="9" hidden="1"/>
    <cellStyle name="İzlenen Köprü" xfId="17" builtinId="9" hidden="1"/>
    <cellStyle name="İzlenen Köprü" xfId="21" builtinId="9" hidden="1"/>
    <cellStyle name="İzlenen Köprü" xfId="13" builtinId="9" hidden="1"/>
    <cellStyle name="İzlenen Köprü" xfId="11" builtinId="9" hidden="1"/>
    <cellStyle name="İzlenen Köprü" xfId="9" builtinId="9" hidden="1"/>
    <cellStyle name="İzlenen Köprü" xfId="19" builtinId="9" hidden="1"/>
    <cellStyle name="İzlenen Köprü" xfId="37" builtinId="9" hidden="1"/>
    <cellStyle name="İzlenen Köprü" xfId="29" builtinId="9" hidden="1"/>
    <cellStyle name="İzlenen Köprü" xfId="25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77" builtinId="9" hidden="1"/>
    <cellStyle name="İzlenen Köprü" xfId="71" builtinId="9" hidden="1"/>
    <cellStyle name="İzlenen Köprü" xfId="73" builtinId="9" hidden="1"/>
    <cellStyle name="İzlenen Köprü" xfId="67" builtinId="9" hidden="1"/>
    <cellStyle name="İzlenen Köprü" xfId="456" builtinId="9" hidden="1"/>
    <cellStyle name="Köprü" xfId="72" builtinId="8" hidden="1"/>
    <cellStyle name="Köprü" xfId="52" builtinId="8" hidden="1"/>
    <cellStyle name="Köprü" xfId="30" builtinId="8" hidden="1"/>
    <cellStyle name="Köprü" xfId="102" builtinId="8" hidden="1"/>
    <cellStyle name="Köprü" xfId="134" builtinId="8" hidden="1"/>
    <cellStyle name="Köprü" xfId="166" builtinId="8" hidden="1"/>
    <cellStyle name="Köprü" xfId="198" builtinId="8" hidden="1"/>
    <cellStyle name="Köprü" xfId="230" builtinId="8" hidden="1"/>
    <cellStyle name="Köprü" xfId="262" builtinId="8" hidden="1"/>
    <cellStyle name="Köprü" xfId="294" builtinId="8" hidden="1"/>
    <cellStyle name="Köprü" xfId="326" builtinId="8" hidden="1"/>
    <cellStyle name="Köprü" xfId="358" builtinId="8" hidden="1"/>
    <cellStyle name="Köprü" xfId="393" builtinId="8" hidden="1"/>
    <cellStyle name="Köprü" xfId="425" builtinId="8" hidden="1"/>
    <cellStyle name="Köprü" xfId="451" builtinId="8" hidden="1"/>
    <cellStyle name="Köprü" xfId="419" builtinId="8" hidden="1"/>
    <cellStyle name="Köprü" xfId="387" builtinId="8" hidden="1"/>
    <cellStyle name="Köprü" xfId="352" builtinId="8" hidden="1"/>
    <cellStyle name="Köprü" xfId="320" builtinId="8" hidden="1"/>
    <cellStyle name="Köprü" xfId="288" builtinId="8" hidden="1"/>
    <cellStyle name="Köprü" xfId="256" builtinId="8" hidden="1"/>
    <cellStyle name="Köprü" xfId="224" builtinId="8" hidden="1"/>
    <cellStyle name="Köprü" xfId="124" builtinId="8" hidden="1"/>
    <cellStyle name="Köprü" xfId="148" builtinId="8" hidden="1"/>
    <cellStyle name="Köprü" xfId="168" builtinId="8" hidden="1"/>
    <cellStyle name="Köprü" xfId="188" builtinId="8" hidden="1"/>
    <cellStyle name="Köprü" xfId="192" builtinId="8" hidden="1"/>
    <cellStyle name="Köprü" xfId="128" builtinId="8" hidden="1"/>
    <cellStyle name="Köprü" xfId="108" builtinId="8" hidden="1"/>
    <cellStyle name="Köprü" xfId="84" builtinId="8" hidden="1"/>
    <cellStyle name="Köprü" xfId="76" builtinId="8" hidden="1"/>
    <cellStyle name="Köprü" xfId="96" builtinId="8" hidden="1"/>
    <cellStyle name="Köprü" xfId="104" builtinId="8" hidden="1"/>
    <cellStyle name="Köprü" xfId="144" builtinId="8" hidden="1"/>
    <cellStyle name="Köprü" xfId="204" builtinId="8" hidden="1"/>
    <cellStyle name="Köprü" xfId="184" builtinId="8" hidden="1"/>
    <cellStyle name="Köprü" xfId="164" builtinId="8" hidden="1"/>
    <cellStyle name="Köprü" xfId="140" builtinId="8" hidden="1"/>
    <cellStyle name="Köprü" xfId="120" builtinId="8" hidden="1"/>
    <cellStyle name="Köprü" xfId="232" builtinId="8" hidden="1"/>
    <cellStyle name="Köprü" xfId="264" builtinId="8" hidden="1"/>
    <cellStyle name="Köprü" xfId="296" builtinId="8" hidden="1"/>
    <cellStyle name="Köprü" xfId="328" builtinId="8" hidden="1"/>
    <cellStyle name="Köprü" xfId="360" builtinId="8" hidden="1"/>
    <cellStyle name="Köprü" xfId="395" builtinId="8" hidden="1"/>
    <cellStyle name="Köprü" xfId="427" builtinId="8" hidden="1"/>
    <cellStyle name="Köprü" xfId="449" builtinId="8" hidden="1"/>
    <cellStyle name="Köprü" xfId="417" builtinId="8" hidden="1"/>
    <cellStyle name="Köprü" xfId="385" builtinId="8" hidden="1"/>
    <cellStyle name="Köprü" xfId="350" builtinId="8" hidden="1"/>
    <cellStyle name="Köprü" xfId="318" builtinId="8" hidden="1"/>
    <cellStyle name="Köprü" xfId="286" builtinId="8" hidden="1"/>
    <cellStyle name="Köprü" xfId="254" builtinId="8" hidden="1"/>
    <cellStyle name="Köprü" xfId="222" builtinId="8" hidden="1"/>
    <cellStyle name="Köprü" xfId="190" builtinId="8" hidden="1"/>
    <cellStyle name="Köprü" xfId="158" builtinId="8" hidden="1"/>
    <cellStyle name="Köprü" xfId="126" builtinId="8" hidden="1"/>
    <cellStyle name="Köprü" xfId="94" builtinId="8" hidden="1"/>
    <cellStyle name="Köprü" xfId="36" builtinId="8" hidden="1"/>
    <cellStyle name="Köprü" xfId="56" builtinId="8" hidden="1"/>
    <cellStyle name="Köprü" xfId="58" builtinId="8" hidden="1"/>
    <cellStyle name="Köprü" xfId="26" builtinId="8" hidden="1"/>
    <cellStyle name="Köprü" xfId="10" builtinId="8" hidden="1"/>
    <cellStyle name="Köprü" xfId="20" builtinId="8" hidden="1"/>
    <cellStyle name="Köprü" xfId="70" builtinId="8" hidden="1"/>
    <cellStyle name="Köprü" xfId="48" builtinId="8" hidden="1"/>
    <cellStyle name="Köprü" xfId="74" builtinId="8" hidden="1"/>
    <cellStyle name="Köprü" xfId="106" builtinId="8" hidden="1"/>
    <cellStyle name="Köprü" xfId="138" builtinId="8" hidden="1"/>
    <cellStyle name="Köprü" xfId="170" builtinId="8" hidden="1"/>
    <cellStyle name="Köprü" xfId="202" builtinId="8" hidden="1"/>
    <cellStyle name="Köprü" xfId="234" builtinId="8" hidden="1"/>
    <cellStyle name="Köprü" xfId="266" builtinId="8" hidden="1"/>
    <cellStyle name="Köprü" xfId="298" builtinId="8" hidden="1"/>
    <cellStyle name="Köprü" xfId="330" builtinId="8" hidden="1"/>
    <cellStyle name="Köprü" xfId="362" builtinId="8" hidden="1"/>
    <cellStyle name="Köprü" xfId="397" builtinId="8" hidden="1"/>
    <cellStyle name="Köprü" xfId="429" builtinId="8" hidden="1"/>
    <cellStyle name="Köprü" xfId="308" builtinId="8" hidden="1"/>
    <cellStyle name="Köprü" xfId="332" builtinId="8" hidden="1"/>
    <cellStyle name="Köprü" xfId="356" builtinId="8" hidden="1"/>
    <cellStyle name="Köprü" xfId="375" builtinId="8" hidden="1"/>
    <cellStyle name="Köprü" xfId="399" builtinId="8" hidden="1"/>
    <cellStyle name="Köprü" xfId="423" builtinId="8" hidden="1"/>
    <cellStyle name="Köprü" xfId="439" builtinId="8" hidden="1"/>
    <cellStyle name="Köprü" xfId="445" builtinId="8" hidden="1"/>
    <cellStyle name="Köprü" xfId="447" builtinId="8" hidden="1"/>
    <cellStyle name="Köprü" xfId="383" builtinId="8" hidden="1"/>
    <cellStyle name="Köprü" xfId="316" builtinId="8" hidden="1"/>
    <cellStyle name="Köprü" xfId="260" builtinId="8" hidden="1"/>
    <cellStyle name="Köprü" xfId="276" builtinId="8" hidden="1"/>
    <cellStyle name="Köprü" xfId="292" builtinId="8" hidden="1"/>
    <cellStyle name="Köprü" xfId="228" builtinId="8" hidden="1"/>
    <cellStyle name="Köprü" xfId="220" builtinId="8" hidden="1"/>
    <cellStyle name="Köprü" xfId="212" builtinId="8" hidden="1"/>
    <cellStyle name="Köprü" xfId="236" builtinId="8" hidden="1"/>
    <cellStyle name="Köprü" xfId="252" builtinId="8" hidden="1"/>
    <cellStyle name="Köprü" xfId="284" builtinId="8" hidden="1"/>
    <cellStyle name="Köprü" xfId="268" builtinId="8" hidden="1"/>
    <cellStyle name="Köprü" xfId="244" builtinId="8" hidden="1"/>
    <cellStyle name="Köprü" xfId="348" builtinId="8" hidden="1"/>
    <cellStyle name="Köprü" xfId="415" builtinId="8" hidden="1"/>
    <cellStyle name="Köprü" xfId="437" builtinId="8" hidden="1"/>
    <cellStyle name="Köprü" xfId="453" builtinId="8" hidden="1"/>
    <cellStyle name="Köprü" xfId="431" builtinId="8" hidden="1"/>
    <cellStyle name="Köprü" xfId="407" builtinId="8" hidden="1"/>
    <cellStyle name="Köprü" xfId="391" builtinId="8" hidden="1"/>
    <cellStyle name="Köprü" xfId="364" builtinId="8" hidden="1"/>
    <cellStyle name="Köprü" xfId="340" builtinId="8" hidden="1"/>
    <cellStyle name="Köprü" xfId="324" builtinId="8" hidden="1"/>
    <cellStyle name="Köprü" xfId="300" builtinId="8" hidden="1"/>
    <cellStyle name="Köprü" xfId="413" builtinId="8" hidden="1"/>
    <cellStyle name="Köprü" xfId="381" builtinId="8" hidden="1"/>
    <cellStyle name="Köprü" xfId="346" builtinId="8" hidden="1"/>
    <cellStyle name="Köprü" xfId="314" builtinId="8" hidden="1"/>
    <cellStyle name="Köprü" xfId="282" builtinId="8" hidden="1"/>
    <cellStyle name="Köprü" xfId="250" builtinId="8" hidden="1"/>
    <cellStyle name="Köprü" xfId="218" builtinId="8" hidden="1"/>
    <cellStyle name="Köprü" xfId="186" builtinId="8" hidden="1"/>
    <cellStyle name="Köprü" xfId="154" builtinId="8" hidden="1"/>
    <cellStyle name="Köprü" xfId="122" builtinId="8" hidden="1"/>
    <cellStyle name="Köprü" xfId="90" builtinId="8" hidden="1"/>
    <cellStyle name="Köprü" xfId="38" builtinId="8" hidden="1"/>
    <cellStyle name="Köprü" xfId="60" builtinId="8" hidden="1"/>
    <cellStyle name="Köprü" xfId="50" builtinId="8" hidden="1"/>
    <cellStyle name="Köprü" xfId="28" builtinId="8" hidden="1"/>
    <cellStyle name="Köprü" xfId="14" builtinId="8" hidden="1"/>
    <cellStyle name="Köprü" xfId="16" builtinId="8" hidden="1"/>
    <cellStyle name="Köprü" xfId="68" builtinId="8" hidden="1"/>
    <cellStyle name="Köprü" xfId="46" builtinId="8" hidden="1"/>
    <cellStyle name="Köprü" xfId="78" builtinId="8" hidden="1"/>
    <cellStyle name="Köprü" xfId="110" builtinId="8" hidden="1"/>
    <cellStyle name="Köprü" xfId="142" builtinId="8" hidden="1"/>
    <cellStyle name="Köprü" xfId="174" builtinId="8" hidden="1"/>
    <cellStyle name="Köprü" xfId="206" builtinId="8" hidden="1"/>
    <cellStyle name="Köprü" xfId="238" builtinId="8" hidden="1"/>
    <cellStyle name="Köprü" xfId="270" builtinId="8" hidden="1"/>
    <cellStyle name="Köprü" xfId="302" builtinId="8" hidden="1"/>
    <cellStyle name="Köprü" xfId="334" builtinId="8" hidden="1"/>
    <cellStyle name="Köprü" xfId="366" builtinId="8" hidden="1"/>
    <cellStyle name="Köprü" xfId="401" builtinId="8" hidden="1"/>
    <cellStyle name="Köprü" xfId="433" builtinId="8" hidden="1"/>
    <cellStyle name="Köprü" xfId="443" builtinId="8" hidden="1"/>
    <cellStyle name="Köprü" xfId="411" builtinId="8" hidden="1"/>
    <cellStyle name="Köprü" xfId="379" builtinId="8" hidden="1"/>
    <cellStyle name="Köprü" xfId="344" builtinId="8" hidden="1"/>
    <cellStyle name="Köprü" xfId="312" builtinId="8" hidden="1"/>
    <cellStyle name="Köprü" xfId="280" builtinId="8" hidden="1"/>
    <cellStyle name="Köprü" xfId="248" builtinId="8" hidden="1"/>
    <cellStyle name="Köprü" xfId="216" builtinId="8" hidden="1"/>
    <cellStyle name="Köprü" xfId="132" builtinId="8" hidden="1"/>
    <cellStyle name="Köprü" xfId="152" builtinId="8" hidden="1"/>
    <cellStyle name="Köprü" xfId="172" builtinId="8" hidden="1"/>
    <cellStyle name="Köprü" xfId="196" builtinId="8" hidden="1"/>
    <cellStyle name="Köprü" xfId="176" builtinId="8" hidden="1"/>
    <cellStyle name="Köprü" xfId="92" builtinId="8" hidden="1"/>
    <cellStyle name="Köprü" xfId="112" builtinId="8" hidden="1"/>
    <cellStyle name="Köprü" xfId="88" builtinId="8" hidden="1"/>
    <cellStyle name="Köprü" xfId="80" builtinId="8" hidden="1"/>
    <cellStyle name="Köprü" xfId="116" builtinId="8" hidden="1"/>
    <cellStyle name="Köprü" xfId="100" builtinId="8" hidden="1"/>
    <cellStyle name="Köprü" xfId="160" builtinId="8" hidden="1"/>
    <cellStyle name="Köprü" xfId="200" builtinId="8" hidden="1"/>
    <cellStyle name="Köprü" xfId="180" builtinId="8" hidden="1"/>
    <cellStyle name="Köprü" xfId="156" builtinId="8" hidden="1"/>
    <cellStyle name="Köprü" xfId="136" builtinId="8" hidden="1"/>
    <cellStyle name="Köprü" xfId="208" builtinId="8" hidden="1"/>
    <cellStyle name="Köprü" xfId="240" builtinId="8" hidden="1"/>
    <cellStyle name="Köprü" xfId="272" builtinId="8" hidden="1"/>
    <cellStyle name="Köprü" xfId="304" builtinId="8" hidden="1"/>
    <cellStyle name="Köprü" xfId="336" builtinId="8" hidden="1"/>
    <cellStyle name="Köprü" xfId="368" builtinId="8" hidden="1"/>
    <cellStyle name="Köprü" xfId="403" builtinId="8" hidden="1"/>
    <cellStyle name="Köprü" xfId="435" builtinId="8" hidden="1"/>
    <cellStyle name="Köprü" xfId="441" builtinId="8" hidden="1"/>
    <cellStyle name="Köprü" xfId="409" builtinId="8" hidden="1"/>
    <cellStyle name="Köprü" xfId="377" builtinId="8" hidden="1"/>
    <cellStyle name="Köprü" xfId="342" builtinId="8" hidden="1"/>
    <cellStyle name="Köprü" xfId="310" builtinId="8" hidden="1"/>
    <cellStyle name="Köprü" xfId="278" builtinId="8" hidden="1"/>
    <cellStyle name="Köprü" xfId="246" builtinId="8" hidden="1"/>
    <cellStyle name="Köprü" xfId="214" builtinId="8" hidden="1"/>
    <cellStyle name="Köprü" xfId="182" builtinId="8" hidden="1"/>
    <cellStyle name="Köprü" xfId="150" builtinId="8" hidden="1"/>
    <cellStyle name="Köprü" xfId="118" builtinId="8" hidden="1"/>
    <cellStyle name="Köprü" xfId="86" builtinId="8" hidden="1"/>
    <cellStyle name="Köprü" xfId="40" builtinId="8" hidden="1"/>
    <cellStyle name="Köprü" xfId="62" builtinId="8" hidden="1"/>
    <cellStyle name="Köprü" xfId="42" builtinId="8" hidden="1"/>
    <cellStyle name="Köprü" xfId="242" builtinId="8" hidden="1"/>
    <cellStyle name="Köprü" xfId="226" builtinId="8" hidden="1"/>
    <cellStyle name="Köprü" xfId="194" builtinId="8" hidden="1"/>
    <cellStyle name="Köprü" xfId="178" builtinId="8" hidden="1"/>
    <cellStyle name="Köprü" xfId="162" builtinId="8" hidden="1"/>
    <cellStyle name="Köprü" xfId="130" builtinId="8" hidden="1"/>
    <cellStyle name="Köprü" xfId="114" builtinId="8" hidden="1"/>
    <cellStyle name="Köprü" xfId="98" builtinId="8" hidden="1"/>
    <cellStyle name="Köprü" xfId="32" builtinId="8" hidden="1"/>
    <cellStyle name="Köprü" xfId="44" builtinId="8" hidden="1"/>
    <cellStyle name="Köprü" xfId="54" builtinId="8" hidden="1"/>
    <cellStyle name="Köprü" xfId="66" builtinId="8" hidden="1"/>
    <cellStyle name="Köprü" xfId="34" builtinId="8" hidden="1"/>
    <cellStyle name="Köprü" xfId="24" builtinId="8" hidden="1"/>
    <cellStyle name="Köprü" xfId="8" builtinId="8" hidden="1"/>
    <cellStyle name="Köprü" xfId="18" builtinId="8" hidden="1"/>
    <cellStyle name="Köprü" xfId="22" builtinId="8" hidden="1"/>
    <cellStyle name="Köprü" xfId="12" builtinId="8" hidden="1"/>
    <cellStyle name="Köprü" xfId="64" builtinId="8" hidden="1"/>
    <cellStyle name="Köprü" xfId="82" builtinId="8" hidden="1"/>
    <cellStyle name="Köprü" xfId="146" builtinId="8" hidden="1"/>
    <cellStyle name="Köprü" xfId="210" builtinId="8" hidden="1"/>
    <cellStyle name="Köprü" xfId="354" builtinId="8" hidden="1"/>
    <cellStyle name="Köprü" xfId="322" builtinId="8" hidden="1"/>
    <cellStyle name="Köprü" xfId="306" builtinId="8" hidden="1"/>
    <cellStyle name="Köprü" xfId="290" builtinId="8" hidden="1"/>
    <cellStyle name="Köprü" xfId="274" builtinId="8" hidden="1"/>
    <cellStyle name="Köprü" xfId="258" builtinId="8" hidden="1"/>
    <cellStyle name="Köprü" xfId="338" builtinId="8" hidden="1"/>
    <cellStyle name="Köprü" xfId="389" builtinId="8" hidden="1"/>
    <cellStyle name="Köprü" xfId="370" builtinId="8" hidden="1"/>
    <cellStyle name="Köprü" xfId="405" builtinId="8" hidden="1"/>
    <cellStyle name="Köprü" xfId="421" builtinId="8" hidden="1"/>
    <cellStyle name="Köprü" xfId="455" builtinId="8" hidden="1"/>
    <cellStyle name="Köprü" xfId="459" builtinId="8"/>
    <cellStyle name="Millares 2" xfId="372" xr:uid="{00000000-0005-0000-0000-0000C0010000}"/>
    <cellStyle name="Normal" xfId="0" builtinId="0"/>
    <cellStyle name="Normal 2" xfId="2" xr:uid="{00000000-0005-0000-0000-0000C2010000}"/>
    <cellStyle name="Normal 2 2" xfId="5" xr:uid="{00000000-0005-0000-0000-0000C3010000}"/>
    <cellStyle name="Normal 2 3" xfId="373" xr:uid="{00000000-0005-0000-0000-0000C4010000}"/>
    <cellStyle name="Normal 3" xfId="7" xr:uid="{00000000-0005-0000-0000-0000C5010000}"/>
    <cellStyle name="Normal 4" xfId="374" xr:uid="{00000000-0005-0000-0000-0000C6010000}"/>
    <cellStyle name="Normal 5" xfId="458" xr:uid="{00000000-0005-0000-0000-0000C7010000}"/>
    <cellStyle name="Percent 2" xfId="4" xr:uid="{00000000-0005-0000-0000-0000C8010000}"/>
    <cellStyle name="Percent 2 2" xfId="6" xr:uid="{00000000-0005-0000-0000-0000C9010000}"/>
    <cellStyle name="Virgül" xfId="1" builtinId="3"/>
  </cellStyles>
  <dxfs count="0"/>
  <tableStyles count="0" defaultTableStyle="TableStyleMedium2" defaultPivotStyle="PivotStyleLight16"/>
  <colors>
    <mruColors>
      <color rgb="FFDE761C"/>
      <color rgb="FFC4CA3D"/>
      <color rgb="FFCCFF99"/>
      <color rgb="FF578642"/>
      <color rgb="FF66FFFF"/>
      <color rgb="FFFFFFCC"/>
      <color rgb="FFCCFFCC"/>
      <color rgb="FFFFFF99"/>
      <color rgb="FF2F93D1"/>
      <color rgb="FF0073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Doğalgaz</a:t>
            </a:r>
            <a:r>
              <a:rPr lang="tr-TR" baseline="0"/>
              <a:t> Tüketimine Göre Regresyon Analizi</a:t>
            </a:r>
            <a:endParaRPr lang="tr-T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0143000874890641"/>
                  <c:y val="4.8585958005249341E-2"/>
                </c:manualLayout>
              </c:layout>
              <c:numFmt formatCode="General" sourceLinked="0"/>
              <c:spPr>
                <a:solidFill>
                  <a:srgbClr val="C4CA3D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'ERÇ Doğalgaz'!$B$5:$B$16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'ERÇ Doğalgaz'!$C$5:$C$16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87-4874-8686-3571BB4FA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672656"/>
        <c:axId val="171674224"/>
      </c:scatterChart>
      <c:valAx>
        <c:axId val="171672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71674224"/>
        <c:crosses val="autoZero"/>
        <c:crossBetween val="midCat"/>
      </c:valAx>
      <c:valAx>
        <c:axId val="17167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71672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0</xdr:col>
      <xdr:colOff>1009650</xdr:colOff>
      <xdr:row>2</xdr:row>
      <xdr:rowOff>44450</xdr:rowOff>
    </xdr:to>
    <xdr:pic>
      <xdr:nvPicPr>
        <xdr:cNvPr id="4" name="Picture 1015" descr="comu">
          <a:extLst>
            <a:ext uri="{FF2B5EF4-FFF2-40B4-BE49-F238E27FC236}">
              <a16:creationId xmlns:a16="http://schemas.microsoft.com/office/drawing/2014/main" id="{F42DED79-C938-4F80-B699-2D943C9CF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0"/>
          <a:ext cx="609600" cy="55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2</xdr:row>
      <xdr:rowOff>238125</xdr:rowOff>
    </xdr:from>
    <xdr:to>
      <xdr:col>6</xdr:col>
      <xdr:colOff>238125</xdr:colOff>
      <xdr:row>16</xdr:row>
      <xdr:rowOff>95250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9526</xdr:colOff>
      <xdr:row>0</xdr:row>
      <xdr:rowOff>0</xdr:rowOff>
    </xdr:from>
    <xdr:to>
      <xdr:col>0</xdr:col>
      <xdr:colOff>695326</xdr:colOff>
      <xdr:row>2</xdr:row>
      <xdr:rowOff>47625</xdr:rowOff>
    </xdr:to>
    <xdr:pic>
      <xdr:nvPicPr>
        <xdr:cNvPr id="4" name="Picture 1015" descr="comu">
          <a:extLst>
            <a:ext uri="{FF2B5EF4-FFF2-40B4-BE49-F238E27FC236}">
              <a16:creationId xmlns:a16="http://schemas.microsoft.com/office/drawing/2014/main" id="{170E90E4-69BC-42AA-BD31-32CC19195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6" y="0"/>
          <a:ext cx="6858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wrap="square" rtlCol="0" anchor="t"/>
      <a:lstStyle>
        <a:defPPr>
          <a:defRPr sz="10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gm.gov.tr/veridegerlendirme/gun-derece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topLeftCell="A22" zoomScaleNormal="100" zoomScalePageLayoutView="120" workbookViewId="0">
      <selection activeCell="C41" sqref="C41"/>
    </sheetView>
  </sheetViews>
  <sheetFormatPr defaultColWidth="8.85546875" defaultRowHeight="15" x14ac:dyDescent="0.25"/>
  <cols>
    <col min="1" max="1" width="25.28515625" style="27" customWidth="1"/>
    <col min="2" max="2" width="19.42578125" style="27" customWidth="1"/>
    <col min="3" max="3" width="31" style="27" customWidth="1"/>
    <col min="4" max="4" width="44" style="34" customWidth="1"/>
    <col min="5" max="5" width="9.7109375" style="34" customWidth="1"/>
    <col min="6" max="6" width="13.7109375" style="27" customWidth="1"/>
    <col min="7" max="7" width="17" style="27" bestFit="1" customWidth="1"/>
    <col min="8" max="8" width="18.140625" style="27" bestFit="1" customWidth="1"/>
    <col min="9" max="9" width="10.7109375" style="27" bestFit="1" customWidth="1"/>
    <col min="10" max="16384" width="8.85546875" style="27"/>
  </cols>
  <sheetData>
    <row r="1" spans="1:10" ht="15" customHeight="1" x14ac:dyDescent="0.25">
      <c r="A1" s="30"/>
      <c r="B1" s="31" t="s">
        <v>15</v>
      </c>
      <c r="C1" s="32"/>
      <c r="D1" s="33" t="s">
        <v>10</v>
      </c>
    </row>
    <row r="2" spans="1:10" ht="25.9" customHeight="1" x14ac:dyDescent="0.25">
      <c r="A2" s="30"/>
      <c r="B2" s="35"/>
      <c r="C2" s="36"/>
      <c r="D2" s="33"/>
    </row>
    <row r="3" spans="1:10" ht="18.75" x14ac:dyDescent="0.25">
      <c r="A3" s="37" t="s">
        <v>8</v>
      </c>
      <c r="B3" s="37"/>
      <c r="C3" s="37"/>
      <c r="D3" s="37"/>
      <c r="E3" s="27"/>
    </row>
    <row r="4" spans="1:10" s="40" customFormat="1" ht="52.9" customHeight="1" x14ac:dyDescent="0.25">
      <c r="A4" s="16" t="s">
        <v>4</v>
      </c>
      <c r="B4" s="38" t="s">
        <v>1</v>
      </c>
      <c r="C4" s="38"/>
      <c r="D4" s="39" t="s">
        <v>3</v>
      </c>
      <c r="E4" s="34"/>
    </row>
    <row r="5" spans="1:10" s="40" customFormat="1" ht="16.5" x14ac:dyDescent="0.25">
      <c r="A5" s="39" t="s">
        <v>0</v>
      </c>
      <c r="B5" s="39" t="s">
        <v>66</v>
      </c>
      <c r="C5" s="39" t="s">
        <v>2</v>
      </c>
      <c r="D5" s="41" t="s">
        <v>14</v>
      </c>
      <c r="E5" s="42"/>
    </row>
    <row r="6" spans="1:10" x14ac:dyDescent="0.25">
      <c r="A6" s="43"/>
      <c r="B6" s="44"/>
      <c r="C6" s="45"/>
      <c r="D6" s="46"/>
    </row>
    <row r="7" spans="1:10" x14ac:dyDescent="0.25">
      <c r="A7" s="43"/>
      <c r="B7" s="44"/>
      <c r="C7" s="45"/>
      <c r="D7" s="46"/>
      <c r="F7" s="47" t="s">
        <v>16</v>
      </c>
      <c r="G7" s="47"/>
    </row>
    <row r="8" spans="1:10" x14ac:dyDescent="0.25">
      <c r="A8" s="43"/>
      <c r="B8" s="44"/>
      <c r="C8" s="45"/>
      <c r="D8" s="46"/>
      <c r="F8" s="48" t="s">
        <v>17</v>
      </c>
    </row>
    <row r="9" spans="1:10" x14ac:dyDescent="0.25">
      <c r="A9" s="43"/>
      <c r="B9" s="44"/>
      <c r="C9" s="45"/>
      <c r="D9" s="46"/>
    </row>
    <row r="10" spans="1:10" s="49" customFormat="1" ht="15" customHeight="1" x14ac:dyDescent="0.25">
      <c r="A10" s="43"/>
      <c r="B10" s="44"/>
      <c r="C10" s="45"/>
      <c r="D10" s="46"/>
      <c r="E10" s="34"/>
      <c r="F10" s="27"/>
      <c r="G10" s="27" t="s">
        <v>18</v>
      </c>
      <c r="H10" s="49" t="s">
        <v>25</v>
      </c>
    </row>
    <row r="11" spans="1:10" x14ac:dyDescent="0.25">
      <c r="A11" s="43"/>
      <c r="B11" s="44"/>
      <c r="C11" s="45"/>
      <c r="D11" s="46"/>
    </row>
    <row r="12" spans="1:10" ht="15" customHeight="1" x14ac:dyDescent="0.25">
      <c r="A12" s="43"/>
      <c r="B12" s="44"/>
      <c r="C12" s="45"/>
      <c r="D12" s="46"/>
      <c r="G12" s="27" t="s">
        <v>22</v>
      </c>
      <c r="H12" s="27" t="s">
        <v>23</v>
      </c>
      <c r="I12" s="27" t="s">
        <v>23</v>
      </c>
      <c r="J12" s="27" t="s">
        <v>24</v>
      </c>
    </row>
    <row r="13" spans="1:10" x14ac:dyDescent="0.25">
      <c r="A13" s="43"/>
      <c r="B13" s="44"/>
      <c r="C13" s="45"/>
      <c r="D13" s="46"/>
      <c r="G13" s="27" t="s">
        <v>19</v>
      </c>
      <c r="H13" s="27" t="s">
        <v>20</v>
      </c>
      <c r="I13" s="27" t="s">
        <v>21</v>
      </c>
    </row>
    <row r="14" spans="1:10" x14ac:dyDescent="0.25">
      <c r="A14" s="43"/>
      <c r="B14" s="44"/>
      <c r="C14" s="45"/>
      <c r="D14" s="46"/>
    </row>
    <row r="15" spans="1:10" x14ac:dyDescent="0.25">
      <c r="A15" s="43"/>
      <c r="B15" s="44"/>
      <c r="C15" s="45"/>
      <c r="D15" s="46"/>
    </row>
    <row r="16" spans="1:10" x14ac:dyDescent="0.25">
      <c r="A16" s="43"/>
      <c r="B16" s="44"/>
      <c r="C16" s="45"/>
      <c r="D16" s="46"/>
    </row>
    <row r="17" spans="1:5" x14ac:dyDescent="0.25">
      <c r="A17" s="43"/>
      <c r="B17" s="44"/>
      <c r="C17" s="45"/>
      <c r="D17" s="46"/>
    </row>
    <row r="18" spans="1:5" x14ac:dyDescent="0.25">
      <c r="A18" s="43"/>
      <c r="B18" s="44"/>
      <c r="C18" s="50"/>
      <c r="D18" s="46"/>
    </row>
    <row r="19" spans="1:5" x14ac:dyDescent="0.25">
      <c r="A19" s="43"/>
      <c r="B19" s="44"/>
      <c r="C19" s="45"/>
      <c r="D19" s="46"/>
    </row>
    <row r="20" spans="1:5" x14ac:dyDescent="0.25">
      <c r="A20" s="43"/>
      <c r="B20" s="44"/>
      <c r="C20" s="45"/>
      <c r="D20" s="46"/>
    </row>
    <row r="21" spans="1:5" x14ac:dyDescent="0.25">
      <c r="A21" s="43"/>
      <c r="B21" s="44"/>
      <c r="C21" s="45"/>
      <c r="D21" s="46"/>
    </row>
    <row r="22" spans="1:5" x14ac:dyDescent="0.25">
      <c r="A22" s="43"/>
      <c r="B22" s="44"/>
      <c r="C22" s="45"/>
      <c r="D22" s="46"/>
    </row>
    <row r="23" spans="1:5" x14ac:dyDescent="0.25">
      <c r="A23" s="43"/>
      <c r="B23" s="44"/>
      <c r="C23" s="45"/>
      <c r="D23" s="46"/>
    </row>
    <row r="24" spans="1:5" x14ac:dyDescent="0.25">
      <c r="A24" s="43"/>
      <c r="B24" s="44"/>
      <c r="C24" s="45"/>
      <c r="D24" s="46"/>
    </row>
    <row r="25" spans="1:5" x14ac:dyDescent="0.25">
      <c r="A25" s="43"/>
      <c r="B25" s="44"/>
      <c r="C25" s="45"/>
      <c r="D25" s="46"/>
    </row>
    <row r="26" spans="1:5" x14ac:dyDescent="0.25">
      <c r="A26" s="43"/>
      <c r="B26" s="44"/>
      <c r="C26" s="45"/>
      <c r="D26" s="46"/>
    </row>
    <row r="27" spans="1:5" x14ac:dyDescent="0.25">
      <c r="A27" s="43"/>
      <c r="B27" s="44"/>
      <c r="C27" s="45"/>
      <c r="D27" s="46"/>
    </row>
    <row r="28" spans="1:5" x14ac:dyDescent="0.25">
      <c r="A28" s="43"/>
      <c r="B28" s="44"/>
      <c r="C28" s="45"/>
      <c r="D28" s="46"/>
    </row>
    <row r="29" spans="1:5" x14ac:dyDescent="0.25">
      <c r="A29" s="43"/>
      <c r="B29" s="44"/>
      <c r="C29" s="45"/>
      <c r="D29" s="46"/>
    </row>
    <row r="31" spans="1:5" ht="28.5" customHeight="1" x14ac:dyDescent="0.25">
      <c r="A31" s="23" t="s">
        <v>11</v>
      </c>
      <c r="B31" s="23"/>
      <c r="C31" s="52" t="s">
        <v>62</v>
      </c>
      <c r="D31" s="52" t="s">
        <v>12</v>
      </c>
      <c r="E31" s="27"/>
    </row>
    <row r="32" spans="1:5" x14ac:dyDescent="0.25">
      <c r="A32" s="25" t="s">
        <v>68</v>
      </c>
      <c r="B32" s="25"/>
      <c r="C32" s="53" t="s">
        <v>61</v>
      </c>
      <c r="D32" s="53" t="s">
        <v>67</v>
      </c>
      <c r="E32" s="27"/>
    </row>
    <row r="33" spans="1:5" x14ac:dyDescent="0.25">
      <c r="A33" s="25"/>
      <c r="B33" s="25"/>
      <c r="C33" s="54"/>
      <c r="D33" s="54"/>
      <c r="E33" s="27"/>
    </row>
    <row r="34" spans="1:5" x14ac:dyDescent="0.25">
      <c r="A34" s="55" t="s">
        <v>65</v>
      </c>
      <c r="C34" s="57">
        <v>44655</v>
      </c>
      <c r="D34" s="56" t="s">
        <v>13</v>
      </c>
      <c r="E34" s="51"/>
    </row>
  </sheetData>
  <mergeCells count="9">
    <mergeCell ref="A32:B33"/>
    <mergeCell ref="A3:D3"/>
    <mergeCell ref="B4:C4"/>
    <mergeCell ref="A1:A2"/>
    <mergeCell ref="B1:C2"/>
    <mergeCell ref="D1:D2"/>
    <mergeCell ref="A31:B31"/>
    <mergeCell ref="C32:C33"/>
    <mergeCell ref="D32:D33"/>
  </mergeCells>
  <hyperlinks>
    <hyperlink ref="F8" r:id="rId1" xr:uid="{D5803240-A39A-4FC4-8537-BD747BA31FEB}"/>
  </hyperlinks>
  <pageMargins left="0.55000000000000004" right="0.55000000000000004" top="0.39370078740157499" bottom="0.68740157480315001" header="0.511811023622047" footer="0.511811023622047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zoomScaleNormal="100" zoomScalePageLayoutView="120" workbookViewId="0">
      <selection activeCell="C6" sqref="C6"/>
    </sheetView>
  </sheetViews>
  <sheetFormatPr defaultColWidth="10.85546875" defaultRowHeight="12.75" x14ac:dyDescent="0.2"/>
  <cols>
    <col min="1" max="1" width="12.5703125" style="5" bestFit="1" customWidth="1"/>
    <col min="2" max="2" width="25.28515625" style="5" bestFit="1" customWidth="1"/>
    <col min="3" max="3" width="34" style="5" bestFit="1" customWidth="1"/>
    <col min="4" max="4" width="30.7109375" style="5" bestFit="1" customWidth="1"/>
    <col min="5" max="5" width="22.7109375" style="5" customWidth="1"/>
    <col min="6" max="16384" width="10.85546875" style="5"/>
  </cols>
  <sheetData>
    <row r="1" spans="1:9" ht="12.75" customHeight="1" x14ac:dyDescent="0.2">
      <c r="A1" s="1"/>
      <c r="B1" s="2" t="s">
        <v>9</v>
      </c>
      <c r="C1" s="3"/>
      <c r="D1" s="4" t="s">
        <v>10</v>
      </c>
    </row>
    <row r="2" spans="1:9" s="10" customFormat="1" ht="33" customHeight="1" x14ac:dyDescent="0.2">
      <c r="A2" s="6"/>
      <c r="B2" s="7"/>
      <c r="C2" s="8"/>
      <c r="D2" s="9"/>
    </row>
    <row r="3" spans="1:9" s="14" customFormat="1" ht="20.25" x14ac:dyDescent="0.25">
      <c r="A3" s="11" t="s">
        <v>5</v>
      </c>
      <c r="B3" s="12"/>
      <c r="C3" s="13"/>
    </row>
    <row r="4" spans="1:9" s="14" customFormat="1" ht="14.65" customHeight="1" x14ac:dyDescent="0.25">
      <c r="A4" s="15" t="s">
        <v>6</v>
      </c>
      <c r="B4" s="16" t="s">
        <v>14</v>
      </c>
      <c r="C4" s="17" t="s">
        <v>7</v>
      </c>
    </row>
    <row r="5" spans="1:9" s="14" customFormat="1" ht="14.65" customHeight="1" x14ac:dyDescent="0.25">
      <c r="A5" s="18"/>
      <c r="B5" s="19">
        <f>Veriler!D6</f>
        <v>0</v>
      </c>
      <c r="C5" s="20">
        <f>Veriler!C6</f>
        <v>0</v>
      </c>
    </row>
    <row r="6" spans="1:9" s="14" customFormat="1" ht="14.65" customHeight="1" x14ac:dyDescent="0.25">
      <c r="A6" s="18"/>
      <c r="B6" s="19">
        <f>Veriler!D7</f>
        <v>0</v>
      </c>
      <c r="C6" s="20">
        <f>Veriler!C7</f>
        <v>0</v>
      </c>
    </row>
    <row r="7" spans="1:9" s="14" customFormat="1" ht="14.65" customHeight="1" x14ac:dyDescent="0.25">
      <c r="A7" s="18"/>
      <c r="B7" s="19">
        <f>Veriler!D8</f>
        <v>0</v>
      </c>
      <c r="C7" s="20">
        <f>Veriler!C8</f>
        <v>0</v>
      </c>
    </row>
    <row r="8" spans="1:9" s="14" customFormat="1" ht="14.65" customHeight="1" x14ac:dyDescent="0.25">
      <c r="A8" s="18"/>
      <c r="B8" s="19">
        <f>Veriler!D9</f>
        <v>0</v>
      </c>
      <c r="C8" s="20">
        <f>Veriler!C9</f>
        <v>0</v>
      </c>
    </row>
    <row r="9" spans="1:9" s="14" customFormat="1" ht="14.65" customHeight="1" x14ac:dyDescent="0.25">
      <c r="A9" s="18"/>
      <c r="B9" s="19">
        <f>Veriler!D10</f>
        <v>0</v>
      </c>
      <c r="C9" s="20">
        <f>Veriler!C10</f>
        <v>0</v>
      </c>
    </row>
    <row r="10" spans="1:9" s="14" customFormat="1" ht="14.65" customHeight="1" x14ac:dyDescent="0.25">
      <c r="A10" s="18"/>
      <c r="B10" s="19">
        <f>Veriler!D11</f>
        <v>0</v>
      </c>
      <c r="C10" s="20">
        <f>Veriler!C11</f>
        <v>0</v>
      </c>
    </row>
    <row r="11" spans="1:9" s="14" customFormat="1" ht="14.65" customHeight="1" x14ac:dyDescent="0.25">
      <c r="A11" s="18"/>
      <c r="B11" s="19">
        <f>Veriler!D12</f>
        <v>0</v>
      </c>
      <c r="C11" s="20">
        <f>Veriler!C12</f>
        <v>0</v>
      </c>
    </row>
    <row r="12" spans="1:9" s="14" customFormat="1" ht="14.65" customHeight="1" x14ac:dyDescent="0.25">
      <c r="A12" s="18"/>
      <c r="B12" s="19">
        <f>Veriler!D13</f>
        <v>0</v>
      </c>
      <c r="C12" s="20">
        <f>Veriler!C13</f>
        <v>0</v>
      </c>
    </row>
    <row r="13" spans="1:9" s="14" customFormat="1" ht="14.65" customHeight="1" x14ac:dyDescent="0.25">
      <c r="A13" s="18"/>
      <c r="B13" s="19">
        <f>Veriler!D14</f>
        <v>0</v>
      </c>
      <c r="C13" s="20">
        <f>Veriler!C14</f>
        <v>0</v>
      </c>
      <c r="I13" s="21" t="s">
        <v>26</v>
      </c>
    </row>
    <row r="14" spans="1:9" s="14" customFormat="1" ht="14.65" customHeight="1" x14ac:dyDescent="0.25">
      <c r="A14" s="18"/>
      <c r="B14" s="19">
        <f>Veriler!D15</f>
        <v>0</v>
      </c>
      <c r="C14" s="20">
        <f>Veriler!C15</f>
        <v>0</v>
      </c>
    </row>
    <row r="15" spans="1:9" s="14" customFormat="1" ht="14.65" customHeight="1" x14ac:dyDescent="0.25">
      <c r="A15" s="18"/>
      <c r="B15" s="19">
        <f>Veriler!D16</f>
        <v>0</v>
      </c>
      <c r="C15" s="20">
        <f>Veriler!C16</f>
        <v>0</v>
      </c>
    </row>
    <row r="16" spans="1:9" s="14" customFormat="1" ht="14.65" customHeight="1" x14ac:dyDescent="0.25">
      <c r="A16" s="18"/>
      <c r="B16" s="19">
        <f>Veriler!D17</f>
        <v>0</v>
      </c>
      <c r="C16" s="20">
        <f>Veriler!C17</f>
        <v>0</v>
      </c>
      <c r="D16" s="22"/>
    </row>
    <row r="17" spans="1:4" s="14" customFormat="1" ht="14.65" customHeight="1" x14ac:dyDescent="0.25"/>
    <row r="18" spans="1:4" s="14" customFormat="1" ht="14.65" customHeight="1" x14ac:dyDescent="0.25"/>
    <row r="19" spans="1:4" s="14" customFormat="1" ht="14.65" customHeight="1" x14ac:dyDescent="0.25">
      <c r="A19" s="23" t="s">
        <v>11</v>
      </c>
      <c r="B19" s="23"/>
      <c r="C19" s="24" t="s">
        <v>62</v>
      </c>
      <c r="D19" s="24" t="s">
        <v>12</v>
      </c>
    </row>
    <row r="20" spans="1:4" s="14" customFormat="1" ht="14.65" customHeight="1" x14ac:dyDescent="0.25">
      <c r="A20" s="25" t="s">
        <v>63</v>
      </c>
      <c r="B20" s="25"/>
      <c r="C20" s="25" t="s">
        <v>61</v>
      </c>
      <c r="D20" s="25" t="s">
        <v>64</v>
      </c>
    </row>
    <row r="21" spans="1:4" s="14" customFormat="1" ht="14.65" customHeight="1" x14ac:dyDescent="0.25">
      <c r="A21" s="25"/>
      <c r="B21" s="25"/>
      <c r="C21" s="25"/>
      <c r="D21" s="25"/>
    </row>
    <row r="22" spans="1:4" s="14" customFormat="1" ht="14.65" customHeight="1" x14ac:dyDescent="0.25">
      <c r="A22" s="26" t="s">
        <v>65</v>
      </c>
      <c r="B22" s="27"/>
      <c r="C22" s="28">
        <v>44655</v>
      </c>
      <c r="D22" s="29" t="s">
        <v>13</v>
      </c>
    </row>
    <row r="23" spans="1:4" s="14" customFormat="1" ht="14.65" customHeight="1" x14ac:dyDescent="0.25"/>
    <row r="24" spans="1:4" s="14" customFormat="1" ht="15" x14ac:dyDescent="0.25"/>
    <row r="25" spans="1:4" s="14" customFormat="1" ht="14.65" customHeight="1" x14ac:dyDescent="0.25"/>
    <row r="26" spans="1:4" s="14" customFormat="1" ht="14.65" customHeight="1" x14ac:dyDescent="0.25"/>
    <row r="27" spans="1:4" s="14" customFormat="1" ht="14.65" customHeight="1" x14ac:dyDescent="0.25"/>
    <row r="28" spans="1:4" s="14" customFormat="1" ht="14.25" customHeight="1" x14ac:dyDescent="0.25"/>
    <row r="29" spans="1:4" s="14" customFormat="1" ht="14.65" customHeight="1" x14ac:dyDescent="0.25"/>
    <row r="30" spans="1:4" s="14" customFormat="1" ht="14.25" customHeight="1" x14ac:dyDescent="0.25"/>
    <row r="31" spans="1:4" s="14" customFormat="1" ht="14.25" customHeight="1" x14ac:dyDescent="0.25"/>
    <row r="32" spans="1:4" s="14" customFormat="1" ht="14.65" customHeight="1" x14ac:dyDescent="0.25"/>
    <row r="33" spans="2:4" s="14" customFormat="1" ht="14.65" customHeight="1" x14ac:dyDescent="0.25"/>
    <row r="34" spans="2:4" s="14" customFormat="1" ht="14.65" customHeight="1" x14ac:dyDescent="0.25"/>
    <row r="35" spans="2:4" s="14" customFormat="1" ht="14.65" customHeight="1" x14ac:dyDescent="0.25"/>
    <row r="36" spans="2:4" s="14" customFormat="1" ht="14.65" customHeight="1" x14ac:dyDescent="0.25"/>
    <row r="37" spans="2:4" s="14" customFormat="1" ht="14.65" customHeight="1" x14ac:dyDescent="0.25"/>
    <row r="38" spans="2:4" s="14" customFormat="1" ht="14.65" customHeight="1" x14ac:dyDescent="0.25"/>
    <row r="39" spans="2:4" s="14" customFormat="1" ht="14.65" customHeight="1" x14ac:dyDescent="0.25"/>
    <row r="40" spans="2:4" s="14" customFormat="1" ht="14.65" customHeight="1" x14ac:dyDescent="0.25"/>
    <row r="41" spans="2:4" s="14" customFormat="1" ht="14.65" customHeight="1" x14ac:dyDescent="0.25">
      <c r="B41" s="22"/>
      <c r="C41" s="22"/>
      <c r="D41" s="22"/>
    </row>
    <row r="42" spans="2:4" s="14" customFormat="1" ht="14.65" customHeight="1" x14ac:dyDescent="0.25"/>
  </sheetData>
  <mergeCells count="8">
    <mergeCell ref="A20:B21"/>
    <mergeCell ref="D20:D21"/>
    <mergeCell ref="A3:C3"/>
    <mergeCell ref="A1:A2"/>
    <mergeCell ref="D1:D2"/>
    <mergeCell ref="B1:C2"/>
    <mergeCell ref="A19:B19"/>
    <mergeCell ref="C20:C21"/>
  </mergeCells>
  <pageMargins left="0.74803149606299213" right="0.74803149606299213" top="0.39370078740157483" bottom="0.78740157480314965" header="0.31496062992125984" footer="0.31496062992125984"/>
  <pageSetup paperSize="9"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P42"/>
  <sheetViews>
    <sheetView topLeftCell="A22" workbookViewId="0">
      <selection activeCell="H45" sqref="H45"/>
    </sheetView>
  </sheetViews>
  <sheetFormatPr defaultRowHeight="15" x14ac:dyDescent="0.25"/>
  <cols>
    <col min="1" max="1" width="7.7109375" style="27" bestFit="1" customWidth="1"/>
    <col min="2" max="2" width="6.140625" style="27" bestFit="1" customWidth="1"/>
    <col min="3" max="3" width="6" style="27" bestFit="1" customWidth="1"/>
    <col min="4" max="4" width="8.85546875" style="27" bestFit="1" customWidth="1"/>
    <col min="5" max="6" width="9.140625" style="27"/>
    <col min="7" max="7" width="7.7109375" style="27" bestFit="1" customWidth="1"/>
    <col min="8" max="8" width="19" style="27" bestFit="1" customWidth="1"/>
    <col min="9" max="9" width="24.5703125" style="27" bestFit="1" customWidth="1"/>
    <col min="10" max="10" width="14.42578125" style="27" bestFit="1" customWidth="1"/>
    <col min="11" max="12" width="12" style="27" bestFit="1" customWidth="1"/>
    <col min="13" max="14" width="12.7109375" style="27" bestFit="1" customWidth="1"/>
    <col min="15" max="15" width="14" style="27" bestFit="1" customWidth="1"/>
    <col min="16" max="16" width="14.5703125" style="27" bestFit="1" customWidth="1"/>
    <col min="17" max="16384" width="9.140625" style="27"/>
  </cols>
  <sheetData>
    <row r="3" spans="2:9" x14ac:dyDescent="0.25">
      <c r="I3" s="27" t="s">
        <v>53</v>
      </c>
    </row>
    <row r="4" spans="2:9" x14ac:dyDescent="0.25">
      <c r="B4" s="27" t="s">
        <v>27</v>
      </c>
      <c r="C4" s="27" t="s">
        <v>28</v>
      </c>
      <c r="D4" s="62" t="s">
        <v>24</v>
      </c>
    </row>
    <row r="5" spans="2:9" x14ac:dyDescent="0.25">
      <c r="B5" s="27">
        <v>5</v>
      </c>
      <c r="C5" s="27">
        <v>100</v>
      </c>
      <c r="D5" s="27">
        <v>10</v>
      </c>
      <c r="H5" s="27" t="s">
        <v>29</v>
      </c>
    </row>
    <row r="6" spans="2:9" ht="15.75" thickBot="1" x14ac:dyDescent="0.3">
      <c r="B6" s="27">
        <v>6</v>
      </c>
      <c r="C6" s="27">
        <v>200</v>
      </c>
      <c r="D6" s="27">
        <v>15</v>
      </c>
    </row>
    <row r="7" spans="2:9" x14ac:dyDescent="0.25">
      <c r="B7" s="27">
        <v>7</v>
      </c>
      <c r="C7" s="27">
        <v>300</v>
      </c>
      <c r="D7" s="27">
        <v>20</v>
      </c>
      <c r="H7" s="58" t="s">
        <v>30</v>
      </c>
      <c r="I7" s="58"/>
    </row>
    <row r="8" spans="2:9" x14ac:dyDescent="0.25">
      <c r="B8" s="27">
        <v>8</v>
      </c>
      <c r="C8" s="27">
        <v>400</v>
      </c>
      <c r="D8" s="27">
        <v>21</v>
      </c>
      <c r="H8" s="59" t="s">
        <v>31</v>
      </c>
      <c r="I8" s="59">
        <v>0.20590745341354313</v>
      </c>
    </row>
    <row r="9" spans="2:9" x14ac:dyDescent="0.25">
      <c r="B9" s="27">
        <v>9</v>
      </c>
      <c r="C9" s="27">
        <v>500</v>
      </c>
      <c r="D9" s="27">
        <v>222</v>
      </c>
      <c r="H9" s="59" t="s">
        <v>32</v>
      </c>
      <c r="I9" s="59">
        <v>4.2397879371250433E-2</v>
      </c>
    </row>
    <row r="10" spans="2:9" x14ac:dyDescent="0.25">
      <c r="B10" s="27">
        <v>10</v>
      </c>
      <c r="C10" s="27">
        <v>600</v>
      </c>
      <c r="D10" s="27">
        <v>25</v>
      </c>
      <c r="H10" s="59" t="s">
        <v>33</v>
      </c>
      <c r="I10" s="59">
        <v>-0.28386914073354114</v>
      </c>
    </row>
    <row r="11" spans="2:9" x14ac:dyDescent="0.25">
      <c r="B11" s="27">
        <v>11</v>
      </c>
      <c r="C11" s="27">
        <v>700</v>
      </c>
      <c r="D11" s="27">
        <v>30</v>
      </c>
      <c r="H11" s="59" t="s">
        <v>34</v>
      </c>
      <c r="I11" s="59">
        <v>74.994245811008085</v>
      </c>
    </row>
    <row r="12" spans="2:9" ht="15.75" thickBot="1" x14ac:dyDescent="0.3">
      <c r="B12" s="27">
        <v>12</v>
      </c>
      <c r="C12" s="27">
        <v>800</v>
      </c>
      <c r="D12" s="27">
        <v>40</v>
      </c>
      <c r="H12" s="60" t="s">
        <v>35</v>
      </c>
      <c r="I12" s="60">
        <v>8</v>
      </c>
    </row>
    <row r="16" spans="2:9" ht="15.75" thickBot="1" x14ac:dyDescent="0.3">
      <c r="H16" s="27" t="s">
        <v>36</v>
      </c>
    </row>
    <row r="17" spans="1:16" x14ac:dyDescent="0.25">
      <c r="H17" s="61"/>
      <c r="I17" s="61" t="s">
        <v>41</v>
      </c>
      <c r="J17" s="61" t="s">
        <v>42</v>
      </c>
      <c r="K17" s="61" t="s">
        <v>43</v>
      </c>
      <c r="L17" s="61" t="s">
        <v>44</v>
      </c>
      <c r="M17" s="61" t="s">
        <v>45</v>
      </c>
    </row>
    <row r="18" spans="1:16" x14ac:dyDescent="0.25">
      <c r="H18" s="59" t="s">
        <v>37</v>
      </c>
      <c r="I18" s="59">
        <v>2</v>
      </c>
      <c r="J18" s="59">
        <v>1494.0535714285725</v>
      </c>
      <c r="K18" s="59">
        <v>747.02678571428623</v>
      </c>
      <c r="L18" s="59">
        <v>0.26565028496435983</v>
      </c>
      <c r="M18" s="59">
        <v>0.77688522918565894</v>
      </c>
    </row>
    <row r="19" spans="1:16" x14ac:dyDescent="0.25">
      <c r="H19" s="59" t="s">
        <v>38</v>
      </c>
      <c r="I19" s="59">
        <v>6</v>
      </c>
      <c r="J19" s="59">
        <v>33744.821428571428</v>
      </c>
      <c r="K19" s="59">
        <v>5624.1369047619046</v>
      </c>
      <c r="L19" s="59"/>
      <c r="M19" s="59"/>
    </row>
    <row r="20" spans="1:16" ht="15.75" thickBot="1" x14ac:dyDescent="0.3">
      <c r="H20" s="60" t="s">
        <v>39</v>
      </c>
      <c r="I20" s="60">
        <v>8</v>
      </c>
      <c r="J20" s="60">
        <v>35238.875</v>
      </c>
      <c r="K20" s="60"/>
      <c r="L20" s="60"/>
      <c r="M20" s="60"/>
    </row>
    <row r="21" spans="1:16" ht="15.75" thickBot="1" x14ac:dyDescent="0.3"/>
    <row r="22" spans="1:16" x14ac:dyDescent="0.25">
      <c r="H22" s="61"/>
      <c r="I22" s="61" t="s">
        <v>46</v>
      </c>
      <c r="J22" s="61" t="s">
        <v>34</v>
      </c>
      <c r="K22" s="61" t="s">
        <v>47</v>
      </c>
      <c r="L22" s="61" t="s">
        <v>48</v>
      </c>
      <c r="M22" s="61" t="s">
        <v>49</v>
      </c>
      <c r="N22" s="61" t="s">
        <v>50</v>
      </c>
      <c r="O22" s="61" t="s">
        <v>51</v>
      </c>
      <c r="P22" s="61" t="s">
        <v>52</v>
      </c>
    </row>
    <row r="23" spans="1:16" x14ac:dyDescent="0.25">
      <c r="H23" s="59" t="s">
        <v>40</v>
      </c>
      <c r="I23" s="59">
        <v>21.035714285714285</v>
      </c>
      <c r="J23" s="59">
        <v>58.435045557608042</v>
      </c>
      <c r="K23" s="59">
        <v>0.35998456208913671</v>
      </c>
      <c r="L23" s="59">
        <v>0.73119075248542154</v>
      </c>
      <c r="M23" s="59">
        <v>-121.94969121139306</v>
      </c>
      <c r="N23" s="59">
        <v>164.02111978282161</v>
      </c>
      <c r="O23" s="59">
        <v>-121.94969121139306</v>
      </c>
      <c r="P23" s="59">
        <v>164.02111978282161</v>
      </c>
    </row>
    <row r="24" spans="1:16" x14ac:dyDescent="0.25">
      <c r="H24" s="59" t="s">
        <v>27</v>
      </c>
      <c r="I24" s="59">
        <v>0</v>
      </c>
      <c r="J24" s="59">
        <v>0</v>
      </c>
      <c r="K24" s="59">
        <v>65535</v>
      </c>
      <c r="L24" s="59" t="e">
        <v>#NUM!</v>
      </c>
      <c r="M24" s="59">
        <v>0</v>
      </c>
      <c r="N24" s="59">
        <v>0</v>
      </c>
      <c r="O24" s="59">
        <v>0</v>
      </c>
      <c r="P24" s="59">
        <v>0</v>
      </c>
    </row>
    <row r="25" spans="1:16" ht="15.75" thickBot="1" x14ac:dyDescent="0.3">
      <c r="H25" s="60" t="s">
        <v>28</v>
      </c>
      <c r="I25" s="60">
        <v>5.9642857142857143E-2</v>
      </c>
      <c r="J25" s="60">
        <v>0.11571863356519127</v>
      </c>
      <c r="K25" s="60">
        <v>0.51541273263701937</v>
      </c>
      <c r="L25" s="60" t="e">
        <v>#NUM!</v>
      </c>
      <c r="M25" s="60">
        <v>-0.22351043872611145</v>
      </c>
      <c r="N25" s="60">
        <v>0.34279615301182575</v>
      </c>
      <c r="O25" s="60">
        <v>-0.22351043872611145</v>
      </c>
      <c r="P25" s="60">
        <v>0.34279615301182575</v>
      </c>
    </row>
    <row r="28" spans="1:16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6" ht="42.75" x14ac:dyDescent="0.25">
      <c r="A29" s="64" t="s">
        <v>0</v>
      </c>
      <c r="B29" s="64" t="s">
        <v>69</v>
      </c>
      <c r="C29" s="64" t="s">
        <v>2</v>
      </c>
      <c r="D29" s="65" t="s">
        <v>14</v>
      </c>
      <c r="E29" s="63"/>
      <c r="F29" s="63"/>
      <c r="G29" s="64" t="s">
        <v>0</v>
      </c>
      <c r="H29" s="66" t="s">
        <v>55</v>
      </c>
      <c r="I29" s="66" t="s">
        <v>54</v>
      </c>
      <c r="J29" s="67" t="s">
        <v>56</v>
      </c>
      <c r="K29" s="63"/>
    </row>
    <row r="30" spans="1:16" x14ac:dyDescent="0.25">
      <c r="A30" s="68"/>
      <c r="B30" s="69"/>
      <c r="C30" s="70"/>
      <c r="D30" s="71"/>
      <c r="E30" s="63"/>
      <c r="F30" s="63"/>
      <c r="G30" s="68"/>
      <c r="H30" s="72"/>
      <c r="I30" s="66">
        <f>0.0059*D30+0.0506</f>
        <v>5.0599999999999999E-2</v>
      </c>
      <c r="J30" s="73">
        <f>H30-I30</f>
        <v>-5.0599999999999999E-2</v>
      </c>
      <c r="K30" s="63"/>
    </row>
    <row r="31" spans="1:16" x14ac:dyDescent="0.25">
      <c r="A31" s="68"/>
      <c r="B31" s="69"/>
      <c r="C31" s="74"/>
      <c r="D31" s="71"/>
      <c r="E31" s="63"/>
      <c r="F31" s="63"/>
      <c r="G31" s="68"/>
      <c r="H31" s="72"/>
      <c r="I31" s="66">
        <f t="shared" ref="I31:I41" si="0">0.0059*D31+0.0506</f>
        <v>5.0599999999999999E-2</v>
      </c>
      <c r="J31" s="73">
        <f t="shared" ref="J31:J41" si="1">H31-I31</f>
        <v>-5.0599999999999999E-2</v>
      </c>
      <c r="K31" s="63"/>
    </row>
    <row r="32" spans="1:16" x14ac:dyDescent="0.25">
      <c r="A32" s="68"/>
      <c r="B32" s="69"/>
      <c r="C32" s="74"/>
      <c r="D32" s="71"/>
      <c r="E32" s="63"/>
      <c r="F32" s="63"/>
      <c r="G32" s="68"/>
      <c r="H32" s="72"/>
      <c r="I32" s="66">
        <f t="shared" si="0"/>
        <v>5.0599999999999999E-2</v>
      </c>
      <c r="J32" s="73">
        <f t="shared" si="1"/>
        <v>-5.0599999999999999E-2</v>
      </c>
      <c r="K32" s="63"/>
    </row>
    <row r="33" spans="1:11" x14ac:dyDescent="0.25">
      <c r="A33" s="68"/>
      <c r="B33" s="69"/>
      <c r="C33" s="74"/>
      <c r="D33" s="71"/>
      <c r="E33" s="63"/>
      <c r="F33" s="63"/>
      <c r="G33" s="68"/>
      <c r="H33" s="72"/>
      <c r="I33" s="66">
        <f t="shared" si="0"/>
        <v>5.0599999999999999E-2</v>
      </c>
      <c r="J33" s="73">
        <f t="shared" si="1"/>
        <v>-5.0599999999999999E-2</v>
      </c>
      <c r="K33" s="63"/>
    </row>
    <row r="34" spans="1:11" x14ac:dyDescent="0.25">
      <c r="A34" s="68"/>
      <c r="B34" s="69"/>
      <c r="C34" s="74"/>
      <c r="D34" s="71"/>
      <c r="E34" s="63"/>
      <c r="F34" s="63"/>
      <c r="G34" s="68"/>
      <c r="H34" s="72"/>
      <c r="I34" s="66">
        <f t="shared" si="0"/>
        <v>5.0599999999999999E-2</v>
      </c>
      <c r="J34" s="73">
        <f t="shared" si="1"/>
        <v>-5.0599999999999999E-2</v>
      </c>
      <c r="K34" s="63"/>
    </row>
    <row r="35" spans="1:11" x14ac:dyDescent="0.25">
      <c r="A35" s="68"/>
      <c r="B35" s="69"/>
      <c r="C35" s="74"/>
      <c r="D35" s="71"/>
      <c r="E35" s="63"/>
      <c r="F35" s="63"/>
      <c r="G35" s="68"/>
      <c r="H35" s="72"/>
      <c r="I35" s="66">
        <f t="shared" si="0"/>
        <v>5.0599999999999999E-2</v>
      </c>
      <c r="J35" s="73">
        <f t="shared" si="1"/>
        <v>-5.0599999999999999E-2</v>
      </c>
      <c r="K35" s="63"/>
    </row>
    <row r="36" spans="1:11" x14ac:dyDescent="0.25">
      <c r="A36" s="68"/>
      <c r="B36" s="69"/>
      <c r="C36" s="74"/>
      <c r="D36" s="71"/>
      <c r="E36" s="63"/>
      <c r="F36" s="63"/>
      <c r="G36" s="68"/>
      <c r="H36" s="72"/>
      <c r="I36" s="66">
        <f t="shared" si="0"/>
        <v>5.0599999999999999E-2</v>
      </c>
      <c r="J36" s="73">
        <f t="shared" si="1"/>
        <v>-5.0599999999999999E-2</v>
      </c>
      <c r="K36" s="63"/>
    </row>
    <row r="37" spans="1:11" x14ac:dyDescent="0.25">
      <c r="A37" s="68"/>
      <c r="B37" s="69"/>
      <c r="C37" s="74"/>
      <c r="D37" s="71"/>
      <c r="E37" s="63"/>
      <c r="F37" s="63"/>
      <c r="G37" s="68"/>
      <c r="H37" s="72"/>
      <c r="I37" s="66">
        <f t="shared" si="0"/>
        <v>5.0599999999999999E-2</v>
      </c>
      <c r="J37" s="73">
        <f t="shared" si="1"/>
        <v>-5.0599999999999999E-2</v>
      </c>
      <c r="K37" s="63"/>
    </row>
    <row r="38" spans="1:11" x14ac:dyDescent="0.25">
      <c r="A38" s="68"/>
      <c r="B38" s="69"/>
      <c r="C38" s="74"/>
      <c r="D38" s="71"/>
      <c r="E38" s="63"/>
      <c r="F38" s="63"/>
      <c r="G38" s="68"/>
      <c r="H38" s="72"/>
      <c r="I38" s="66">
        <f t="shared" si="0"/>
        <v>5.0599999999999999E-2</v>
      </c>
      <c r="J38" s="73">
        <f t="shared" si="1"/>
        <v>-5.0599999999999999E-2</v>
      </c>
      <c r="K38" s="63"/>
    </row>
    <row r="39" spans="1:11" x14ac:dyDescent="0.25">
      <c r="A39" s="68"/>
      <c r="B39" s="69"/>
      <c r="C39" s="74"/>
      <c r="D39" s="71"/>
      <c r="E39" s="63"/>
      <c r="F39" s="63"/>
      <c r="G39" s="68"/>
      <c r="H39" s="72"/>
      <c r="I39" s="66">
        <f t="shared" si="0"/>
        <v>5.0599999999999999E-2</v>
      </c>
      <c r="J39" s="73">
        <f t="shared" si="1"/>
        <v>-5.0599999999999999E-2</v>
      </c>
      <c r="K39" s="63"/>
    </row>
    <row r="40" spans="1:11" x14ac:dyDescent="0.25">
      <c r="A40" s="68"/>
      <c r="B40" s="69"/>
      <c r="C40" s="74"/>
      <c r="D40" s="71"/>
      <c r="E40" s="63"/>
      <c r="F40" s="63"/>
      <c r="G40" s="68"/>
      <c r="H40" s="72"/>
      <c r="I40" s="66">
        <f t="shared" si="0"/>
        <v>5.0599999999999999E-2</v>
      </c>
      <c r="J40" s="73">
        <f t="shared" si="1"/>
        <v>-5.0599999999999999E-2</v>
      </c>
      <c r="K40" s="63"/>
    </row>
    <row r="41" spans="1:11" x14ac:dyDescent="0.25">
      <c r="A41" s="68"/>
      <c r="B41" s="69"/>
      <c r="C41" s="74"/>
      <c r="D41" s="71"/>
      <c r="E41" s="63"/>
      <c r="F41" s="63"/>
      <c r="G41" s="68"/>
      <c r="H41" s="72"/>
      <c r="I41" s="66">
        <f t="shared" si="0"/>
        <v>5.0599999999999999E-2</v>
      </c>
      <c r="J41" s="73">
        <f t="shared" si="1"/>
        <v>-5.0599999999999999E-2</v>
      </c>
      <c r="K41" s="63"/>
    </row>
    <row r="42" spans="1:11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N28"/>
  <sheetViews>
    <sheetView workbookViewId="0">
      <selection activeCell="C11" sqref="C11"/>
    </sheetView>
  </sheetViews>
  <sheetFormatPr defaultRowHeight="15" x14ac:dyDescent="0.25"/>
  <cols>
    <col min="1" max="1" width="12.28515625" style="27" bestFit="1" customWidth="1"/>
    <col min="2" max="2" width="18.85546875" style="27" bestFit="1" customWidth="1"/>
    <col min="3" max="3" width="34.140625" style="27" bestFit="1" customWidth="1"/>
    <col min="4" max="4" width="15.85546875" style="27" bestFit="1" customWidth="1"/>
    <col min="5" max="5" width="9.140625" style="27"/>
    <col min="6" max="6" width="17.42578125" style="27" bestFit="1" customWidth="1"/>
    <col min="7" max="7" width="12" style="27" bestFit="1" customWidth="1"/>
    <col min="8" max="8" width="14.42578125" style="27" bestFit="1" customWidth="1"/>
    <col min="9" max="9" width="12" style="27" bestFit="1" customWidth="1"/>
    <col min="10" max="10" width="22.42578125" style="27" bestFit="1" customWidth="1"/>
    <col min="11" max="12" width="12.7109375" style="27" bestFit="1" customWidth="1"/>
    <col min="13" max="13" width="14" style="27" bestFit="1" customWidth="1"/>
    <col min="14" max="14" width="14.5703125" style="27" bestFit="1" customWidth="1"/>
    <col min="15" max="16384" width="9.140625" style="27"/>
  </cols>
  <sheetData>
    <row r="3" spans="1:11" ht="20.25" x14ac:dyDescent="0.25">
      <c r="A3" s="11" t="s">
        <v>5</v>
      </c>
      <c r="B3" s="12"/>
      <c r="C3" s="13"/>
    </row>
    <row r="4" spans="1:11" x14ac:dyDescent="0.25">
      <c r="A4" s="15" t="s">
        <v>6</v>
      </c>
      <c r="B4" s="16" t="s">
        <v>14</v>
      </c>
      <c r="C4" s="17" t="s">
        <v>7</v>
      </c>
    </row>
    <row r="5" spans="1:11" x14ac:dyDescent="0.25">
      <c r="A5" s="18"/>
      <c r="B5" s="19">
        <f>Veriler!D6</f>
        <v>0</v>
      </c>
      <c r="C5" s="20">
        <f>Veriler!C6</f>
        <v>0</v>
      </c>
      <c r="F5" s="27" t="s">
        <v>29</v>
      </c>
    </row>
    <row r="6" spans="1:11" ht="15.75" thickBot="1" x14ac:dyDescent="0.3">
      <c r="A6" s="18"/>
      <c r="B6" s="19">
        <f>Veriler!D7</f>
        <v>0</v>
      </c>
      <c r="C6" s="20">
        <f>Veriler!C7</f>
        <v>0</v>
      </c>
    </row>
    <row r="7" spans="1:11" x14ac:dyDescent="0.25">
      <c r="A7" s="18"/>
      <c r="B7" s="19">
        <f>Veriler!D8</f>
        <v>0</v>
      </c>
      <c r="C7" s="20">
        <f>Veriler!C8</f>
        <v>0</v>
      </c>
      <c r="F7" s="58" t="s">
        <v>30</v>
      </c>
      <c r="G7" s="58"/>
    </row>
    <row r="8" spans="1:11" x14ac:dyDescent="0.25">
      <c r="A8" s="18"/>
      <c r="B8" s="19">
        <f>Veriler!D9</f>
        <v>0</v>
      </c>
      <c r="C8" s="20">
        <f>Veriler!C9</f>
        <v>0</v>
      </c>
      <c r="F8" s="59" t="s">
        <v>31</v>
      </c>
      <c r="G8" s="59">
        <v>0.99369056048030091</v>
      </c>
    </row>
    <row r="9" spans="1:11" x14ac:dyDescent="0.25">
      <c r="A9" s="18"/>
      <c r="B9" s="19">
        <f>Veriler!D10</f>
        <v>0</v>
      </c>
      <c r="C9" s="20">
        <f>Veriler!C10</f>
        <v>0</v>
      </c>
      <c r="F9" s="59" t="s">
        <v>32</v>
      </c>
      <c r="G9" s="59">
        <v>0.98742092998765463</v>
      </c>
    </row>
    <row r="10" spans="1:11" x14ac:dyDescent="0.25">
      <c r="A10" s="18"/>
      <c r="B10" s="19">
        <f>Veriler!D11</f>
        <v>0</v>
      </c>
      <c r="C10" s="20">
        <f>Veriler!C11</f>
        <v>0</v>
      </c>
      <c r="F10" s="59" t="s">
        <v>33</v>
      </c>
      <c r="G10" s="59">
        <v>0.98616302298642</v>
      </c>
    </row>
    <row r="11" spans="1:11" x14ac:dyDescent="0.25">
      <c r="A11" s="18"/>
      <c r="B11" s="19">
        <f>Veriler!D12</f>
        <v>0</v>
      </c>
      <c r="C11" s="20">
        <f>Veriler!C12</f>
        <v>0</v>
      </c>
      <c r="F11" s="59" t="s">
        <v>34</v>
      </c>
      <c r="G11" s="59">
        <v>0.11377526868027808</v>
      </c>
    </row>
    <row r="12" spans="1:11" ht="15.75" thickBot="1" x14ac:dyDescent="0.3">
      <c r="A12" s="18"/>
      <c r="B12" s="19">
        <f>Veriler!D13</f>
        <v>0</v>
      </c>
      <c r="C12" s="20">
        <f>Veriler!C13</f>
        <v>0</v>
      </c>
      <c r="F12" s="60" t="s">
        <v>35</v>
      </c>
      <c r="G12" s="60">
        <v>12</v>
      </c>
    </row>
    <row r="13" spans="1:11" x14ac:dyDescent="0.25">
      <c r="A13" s="18"/>
      <c r="B13" s="19">
        <f>Veriler!D14</f>
        <v>0</v>
      </c>
      <c r="C13" s="20">
        <f>Veriler!C14</f>
        <v>0</v>
      </c>
    </row>
    <row r="14" spans="1:11" ht="15.75" thickBot="1" x14ac:dyDescent="0.3">
      <c r="A14" s="18"/>
      <c r="B14" s="19">
        <f>Veriler!D15</f>
        <v>0</v>
      </c>
      <c r="C14" s="20">
        <f>Veriler!C15</f>
        <v>0</v>
      </c>
      <c r="F14" s="27" t="s">
        <v>36</v>
      </c>
    </row>
    <row r="15" spans="1:11" x14ac:dyDescent="0.25">
      <c r="A15" s="18"/>
      <c r="B15" s="19">
        <f>Veriler!D16</f>
        <v>0</v>
      </c>
      <c r="C15" s="20">
        <f>Veriler!C16</f>
        <v>0</v>
      </c>
      <c r="F15" s="61"/>
      <c r="G15" s="61" t="s">
        <v>41</v>
      </c>
      <c r="H15" s="61" t="s">
        <v>42</v>
      </c>
      <c r="I15" s="61" t="s">
        <v>43</v>
      </c>
      <c r="J15" s="61" t="s">
        <v>44</v>
      </c>
      <c r="K15" s="61" t="s">
        <v>45</v>
      </c>
    </row>
    <row r="16" spans="1:11" x14ac:dyDescent="0.25">
      <c r="A16" s="18"/>
      <c r="B16" s="19">
        <f>Veriler!D17</f>
        <v>0</v>
      </c>
      <c r="C16" s="20">
        <f>Veriler!C17</f>
        <v>0</v>
      </c>
      <c r="F16" s="59" t="s">
        <v>37</v>
      </c>
      <c r="G16" s="59">
        <v>1</v>
      </c>
      <c r="H16" s="59">
        <v>10.161306088016199</v>
      </c>
      <c r="I16" s="59">
        <v>10.161306088016199</v>
      </c>
      <c r="J16" s="59">
        <v>784.97132857880672</v>
      </c>
      <c r="K16" s="59">
        <v>7.791696903582301E-11</v>
      </c>
    </row>
    <row r="17" spans="3:14" x14ac:dyDescent="0.25">
      <c r="F17" s="59" t="s">
        <v>38</v>
      </c>
      <c r="G17" s="59">
        <v>10</v>
      </c>
      <c r="H17" s="59">
        <v>0.12944811763269465</v>
      </c>
      <c r="I17" s="59">
        <v>1.2944811763269466E-2</v>
      </c>
      <c r="J17" s="59"/>
      <c r="K17" s="59"/>
    </row>
    <row r="18" spans="3:14" ht="15.75" thickBot="1" x14ac:dyDescent="0.3">
      <c r="F18" s="60" t="s">
        <v>39</v>
      </c>
      <c r="G18" s="60">
        <v>11</v>
      </c>
      <c r="H18" s="60">
        <v>10.290754205648893</v>
      </c>
      <c r="I18" s="60"/>
      <c r="J18" s="60"/>
      <c r="K18" s="60"/>
    </row>
    <row r="19" spans="3:14" ht="15.75" thickBot="1" x14ac:dyDescent="0.3"/>
    <row r="20" spans="3:14" x14ac:dyDescent="0.25">
      <c r="F20" s="61"/>
      <c r="G20" s="61" t="s">
        <v>46</v>
      </c>
      <c r="H20" s="61" t="s">
        <v>34</v>
      </c>
      <c r="I20" s="61" t="s">
        <v>47</v>
      </c>
      <c r="J20" s="61" t="s">
        <v>48</v>
      </c>
      <c r="K20" s="61" t="s">
        <v>49</v>
      </c>
      <c r="L20" s="61" t="s">
        <v>50</v>
      </c>
      <c r="M20" s="61" t="s">
        <v>51</v>
      </c>
      <c r="N20" s="61" t="s">
        <v>52</v>
      </c>
    </row>
    <row r="21" spans="3:14" x14ac:dyDescent="0.25">
      <c r="F21" s="59" t="s">
        <v>40</v>
      </c>
      <c r="G21" s="59">
        <v>5.0555092892602294E-2</v>
      </c>
      <c r="H21" s="59">
        <v>4.4821676746078898E-2</v>
      </c>
      <c r="I21" s="59">
        <v>1.1279161459979288</v>
      </c>
      <c r="J21" s="59">
        <v>0.28568972916595581</v>
      </c>
      <c r="K21" s="59">
        <v>-4.9313826476505826E-2</v>
      </c>
      <c r="L21" s="59">
        <v>0.15042401226171043</v>
      </c>
      <c r="M21" s="59">
        <v>-4.9313826476505826E-2</v>
      </c>
      <c r="N21" s="59">
        <v>0.15042401226171043</v>
      </c>
    </row>
    <row r="22" spans="3:14" ht="15.75" thickBot="1" x14ac:dyDescent="0.3">
      <c r="F22" s="60" t="s">
        <v>14</v>
      </c>
      <c r="G22" s="60">
        <v>5.856274987041719E-3</v>
      </c>
      <c r="H22" s="60">
        <v>2.0902323461705335E-4</v>
      </c>
      <c r="I22" s="60">
        <v>28.017339784119528</v>
      </c>
      <c r="J22" s="60">
        <v>7.791696903582301E-11</v>
      </c>
      <c r="K22" s="60">
        <v>5.3905421970236204E-3</v>
      </c>
      <c r="L22" s="60">
        <v>6.3220077770598177E-3</v>
      </c>
      <c r="M22" s="60">
        <v>5.3905421970236204E-3</v>
      </c>
      <c r="N22" s="60">
        <v>6.3220077770598177E-3</v>
      </c>
    </row>
    <row r="26" spans="3:14" x14ac:dyDescent="0.25">
      <c r="C26" s="27" t="s">
        <v>55</v>
      </c>
      <c r="D26" s="27" t="s">
        <v>57</v>
      </c>
    </row>
    <row r="27" spans="3:14" x14ac:dyDescent="0.25">
      <c r="D27" s="27">
        <f>$G21+$G22*Sayfa2!D30</f>
        <v>5.0555092892602294E-2</v>
      </c>
      <c r="G27" s="27">
        <v>2.4750529380000001</v>
      </c>
      <c r="H27" s="27" t="s">
        <v>58</v>
      </c>
      <c r="I27" s="27" t="s">
        <v>59</v>
      </c>
      <c r="J27" s="27" t="s">
        <v>60</v>
      </c>
    </row>
    <row r="28" spans="3:14" x14ac:dyDescent="0.25">
      <c r="D28" s="27">
        <f>$G22+$G23*Sayfa2!D31</f>
        <v>5.856274987041719E-3</v>
      </c>
    </row>
  </sheetData>
  <mergeCells count="1">
    <mergeCell ref="A3:C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BBA82FBB09BF49B642DF9D782C4140" ma:contentTypeVersion="0" ma:contentTypeDescription="Create a new document." ma:contentTypeScope="" ma:versionID="92d4aa1ee9793810e3f86c7ad949359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7b4a4f76bea50102067bc7ec8c6d4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639099-8F29-4FFB-8F42-6E98FED5B1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6655446-4849-485C-9CBB-3D37FE4858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9DA3261-AD5A-4B0D-9919-54FECE062B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Veriler</vt:lpstr>
      <vt:lpstr>ERÇ Doğalgaz</vt:lpstr>
      <vt:lpstr>Sayfa2</vt:lpstr>
      <vt:lpstr>Sayfa1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Morrison</dc:creator>
  <cp:keywords/>
  <dc:description/>
  <cp:lastModifiedBy>Gülşah Pc</cp:lastModifiedBy>
  <cp:revision/>
  <cp:lastPrinted>2021-02-22T09:17:39Z</cp:lastPrinted>
  <dcterms:created xsi:type="dcterms:W3CDTF">2012-04-06T10:00:25Z</dcterms:created>
  <dcterms:modified xsi:type="dcterms:W3CDTF">2022-10-29T19:42:29Z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0x01010014BBA82FBB09BF49B642DF9D782C4140</vt:lpwstr>
  </property>
</Properties>
</file>