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SHİBA\Desktop\2024-2025 Eğitim-Öğretim Planı\"/>
    </mc:Choice>
  </mc:AlternateContent>
  <bookViews>
    <workbookView xWindow="0" yWindow="0" windowWidth="19440" windowHeight="9570"/>
  </bookViews>
  <sheets>
    <sheet name="24-25 EĞİTİM PLANI" sheetId="14" r:id="rId1"/>
    <sheet name="21-22 YENİ İNG" sheetId="13" state="hidden" r:id="rId2"/>
  </sheets>
  <calcPr calcId="152511"/>
</workbook>
</file>

<file path=xl/calcChain.xml><?xml version="1.0" encoding="utf-8"?>
<calcChain xmlns="http://schemas.openxmlformats.org/spreadsheetml/2006/main">
  <c r="F72" i="14" l="1"/>
  <c r="E72" i="14"/>
  <c r="M73" i="14" l="1"/>
  <c r="P73" i="14" l="1"/>
  <c r="Q73" i="14"/>
  <c r="P51" i="14"/>
  <c r="Q51" i="14"/>
  <c r="Q16" i="14" l="1"/>
  <c r="M16" i="14"/>
  <c r="H16" i="14"/>
  <c r="G16" i="14"/>
  <c r="O73" i="14"/>
  <c r="O51" i="14"/>
  <c r="M51" i="14"/>
  <c r="F51" i="14"/>
  <c r="D51" i="14"/>
  <c r="P34" i="14"/>
  <c r="O34" i="14"/>
  <c r="N34" i="14"/>
  <c r="M34" i="14"/>
  <c r="G34" i="14"/>
  <c r="F34" i="14"/>
  <c r="E34" i="14"/>
  <c r="D34" i="14"/>
  <c r="P16" i="14"/>
  <c r="D16" i="14"/>
  <c r="H84" i="13" l="1"/>
  <c r="P77" i="13"/>
  <c r="O77" i="13"/>
  <c r="N77" i="13"/>
  <c r="M77" i="13"/>
  <c r="G77" i="13"/>
  <c r="F77" i="13"/>
  <c r="E77" i="13"/>
  <c r="D77" i="13"/>
  <c r="P55" i="13"/>
  <c r="O55" i="13"/>
  <c r="N55" i="13"/>
  <c r="M55" i="13"/>
  <c r="G55" i="13"/>
  <c r="F55" i="13"/>
  <c r="E55" i="13"/>
  <c r="D55" i="13"/>
  <c r="P39" i="13"/>
  <c r="O39" i="13"/>
  <c r="N39" i="13"/>
  <c r="M39" i="13"/>
  <c r="G39" i="13"/>
  <c r="F39" i="13"/>
  <c r="E39" i="13"/>
  <c r="D39" i="13"/>
  <c r="P20" i="13"/>
  <c r="M20" i="13"/>
  <c r="D20" i="13"/>
  <c r="G84" i="13" l="1"/>
  <c r="D84" i="13"/>
  <c r="D86" i="13" s="1"/>
  <c r="F84" i="13"/>
  <c r="E84" i="13"/>
  <c r="E86" i="13" l="1"/>
</calcChain>
</file>

<file path=xl/sharedStrings.xml><?xml version="1.0" encoding="utf-8"?>
<sst xmlns="http://schemas.openxmlformats.org/spreadsheetml/2006/main" count="775" uniqueCount="393">
  <si>
    <t>T</t>
  </si>
  <si>
    <t>U</t>
  </si>
  <si>
    <t>K</t>
  </si>
  <si>
    <t>Zorunlu</t>
  </si>
  <si>
    <t>Matematik I</t>
  </si>
  <si>
    <t>Matematik II</t>
  </si>
  <si>
    <t>Türk Dili I</t>
  </si>
  <si>
    <t>Atatürk İlkeleri ve İnkılap Tarihi II</t>
  </si>
  <si>
    <t>Türk Dili II</t>
  </si>
  <si>
    <t>Seçmeli</t>
  </si>
  <si>
    <t>Akışkanlar Mekaniği</t>
  </si>
  <si>
    <t>Teknik Resim</t>
  </si>
  <si>
    <t>Genel Fizik I</t>
  </si>
  <si>
    <t>Genel Fizik II</t>
  </si>
  <si>
    <t>Bilgisayar Programlama</t>
  </si>
  <si>
    <t>Hidrolik</t>
  </si>
  <si>
    <t>Atatürk İlkeleri ve İnkılap Tarihi I</t>
  </si>
  <si>
    <t>AKTS</t>
  </si>
  <si>
    <t>Yabancı Dil I (İngilizce)</t>
  </si>
  <si>
    <t>İnşaat Mühendisliğine Giriş</t>
  </si>
  <si>
    <t>Lineer Cebir</t>
  </si>
  <si>
    <t>Yabancı Dil II (İngilizce)</t>
  </si>
  <si>
    <t>Statik</t>
  </si>
  <si>
    <t>Mühendislik Jeolojisi</t>
  </si>
  <si>
    <t>Diferansiyel Denklemler</t>
  </si>
  <si>
    <t>Mukavemet I</t>
  </si>
  <si>
    <t>Dinamik</t>
  </si>
  <si>
    <t>Malzeme Bilimi</t>
  </si>
  <si>
    <t>Olasılık ve İstatistik</t>
  </si>
  <si>
    <t>Mühendislik Etiği</t>
  </si>
  <si>
    <t>Arapça</t>
  </si>
  <si>
    <t>Mukavemet II</t>
  </si>
  <si>
    <t>Yapı Malzemeleri</t>
  </si>
  <si>
    <t>Ölçme Bilgisi</t>
  </si>
  <si>
    <t>Bilgisayar Destekli Teknik Çizim</t>
  </si>
  <si>
    <t>Staj I</t>
  </si>
  <si>
    <t>Rapor Yazma ve Sunum Teknikleri</t>
  </si>
  <si>
    <t>Yöneylem Araştırması</t>
  </si>
  <si>
    <t>Mühendislik Ekonomisi</t>
  </si>
  <si>
    <t>Zemin Mekaniği I</t>
  </si>
  <si>
    <t>Yapı Statiği I</t>
  </si>
  <si>
    <t>SD 1</t>
  </si>
  <si>
    <t>İmar Hukuku</t>
  </si>
  <si>
    <t>Kalorifer Tesisatı ve Isı Yalıtımı</t>
  </si>
  <si>
    <t>SMD 1</t>
  </si>
  <si>
    <t>Betonarme II</t>
  </si>
  <si>
    <t>Yapı Statiği II</t>
  </si>
  <si>
    <t>Yapı İşletmesi</t>
  </si>
  <si>
    <t>Staj II</t>
  </si>
  <si>
    <t>Mühendislik Sismolojisi ve Depremsellik</t>
  </si>
  <si>
    <t>Hidroloji</t>
  </si>
  <si>
    <t>Deneysel Zemin Mekaniği</t>
  </si>
  <si>
    <t>Temel İnşaatı</t>
  </si>
  <si>
    <t>Çelik Yapılar I</t>
  </si>
  <si>
    <t>Betonarme Yapı Tasarımı</t>
  </si>
  <si>
    <t>Yapı Dinamiği</t>
  </si>
  <si>
    <t>SMD 4</t>
  </si>
  <si>
    <t>SMD 6</t>
  </si>
  <si>
    <t>SMD 5</t>
  </si>
  <si>
    <t>Saha İncelemesi ve Geoteknik Değerlendirme</t>
  </si>
  <si>
    <t>İleri Yapı Statiği</t>
  </si>
  <si>
    <t>Sismik Tehlike Hesaplama</t>
  </si>
  <si>
    <t>Geoteknik Deprem Mühendisliğine Giriş</t>
  </si>
  <si>
    <t>Öngerilmeli Beton</t>
  </si>
  <si>
    <t>Çelik Yapılar II</t>
  </si>
  <si>
    <t>Depreme Dayanıklı Yapı Tasarımı</t>
  </si>
  <si>
    <t>Beton Teknolojisi</t>
  </si>
  <si>
    <t>Zemin İyileştirme Yöntemleri</t>
  </si>
  <si>
    <t>SMD 7</t>
  </si>
  <si>
    <t>SMD 8</t>
  </si>
  <si>
    <t>SMD 9</t>
  </si>
  <si>
    <t>Genel Kimya</t>
  </si>
  <si>
    <t>SD 2</t>
  </si>
  <si>
    <t>SD 3</t>
  </si>
  <si>
    <t>Zemin Mekaniği  II</t>
  </si>
  <si>
    <t>Zemin Dinamiğine Giriş</t>
  </si>
  <si>
    <t>İş Sağlığı ve Güvenliği II</t>
  </si>
  <si>
    <t>İş Sağlığı ve Güvenliği I</t>
  </si>
  <si>
    <t>Sayısal Çözümleme</t>
  </si>
  <si>
    <t>SMD 3</t>
  </si>
  <si>
    <t>Teknik İngilizce</t>
  </si>
  <si>
    <t>Rusça I</t>
  </si>
  <si>
    <t>İnşaat Mühendisleri İçin İngilizce</t>
  </si>
  <si>
    <t>Taşıyıcı Sistemler</t>
  </si>
  <si>
    <t>Yapı Elemanları</t>
  </si>
  <si>
    <t>Rusça II</t>
  </si>
  <si>
    <t>Toprak İşleri ve Demiryolu Mühendisliği</t>
  </si>
  <si>
    <t xml:space="preserve">Karayolu Mühendisliği </t>
  </si>
  <si>
    <t>Karayolu Üstyapısı</t>
  </si>
  <si>
    <t>Mühendislikte Temel Spektral Analiz</t>
  </si>
  <si>
    <t>Su Kaynakları</t>
  </si>
  <si>
    <t>Barajlar</t>
  </si>
  <si>
    <t>Kentsel Altyapı Sistemlerinin Tasarımı</t>
  </si>
  <si>
    <t>ATA-1001</t>
  </si>
  <si>
    <t>İNM-1001</t>
  </si>
  <si>
    <t>İNM-1003</t>
  </si>
  <si>
    <t>İNM-1005</t>
  </si>
  <si>
    <t>İNM-1007</t>
  </si>
  <si>
    <t>İNM-1009</t>
  </si>
  <si>
    <t>TDİ-1001</t>
  </si>
  <si>
    <t>YDİ-1001</t>
  </si>
  <si>
    <t>BED-1001</t>
  </si>
  <si>
    <t>MÜZ-1001</t>
  </si>
  <si>
    <t>RES-1001</t>
  </si>
  <si>
    <t>İNM-2001</t>
  </si>
  <si>
    <t>İNM-2003</t>
  </si>
  <si>
    <t>İNM-2005</t>
  </si>
  <si>
    <t>İNM-2007</t>
  </si>
  <si>
    <t>İNM-2009</t>
  </si>
  <si>
    <t>İNM-2011</t>
  </si>
  <si>
    <t>İNM-2013</t>
  </si>
  <si>
    <t>ATA-1002</t>
  </si>
  <si>
    <t>İNM-1002</t>
  </si>
  <si>
    <t>İNM-1004</t>
  </si>
  <si>
    <t>İNM-1006</t>
  </si>
  <si>
    <t>İNM-1008</t>
  </si>
  <si>
    <t>İNM-1012</t>
  </si>
  <si>
    <t>İNM-1010</t>
  </si>
  <si>
    <t>TDİ-1002</t>
  </si>
  <si>
    <t>YDİ-1002</t>
  </si>
  <si>
    <t>BED-1002</t>
  </si>
  <si>
    <t>MÜZ-1002</t>
  </si>
  <si>
    <t>RES-1002</t>
  </si>
  <si>
    <t>İNM-2002</t>
  </si>
  <si>
    <t>İNM-2004</t>
  </si>
  <si>
    <t>İNM-2006</t>
  </si>
  <si>
    <t>İNM-2008</t>
  </si>
  <si>
    <t>İNM-2012</t>
  </si>
  <si>
    <t>İNM-2010</t>
  </si>
  <si>
    <t>İNM-2014</t>
  </si>
  <si>
    <t>İNM-3001</t>
  </si>
  <si>
    <t>İNM-3003</t>
  </si>
  <si>
    <t>İNM-3005</t>
  </si>
  <si>
    <t>İNM-3007</t>
  </si>
  <si>
    <t>İNM-3009</t>
  </si>
  <si>
    <t>İNM-3002</t>
  </si>
  <si>
    <t>İNM-3004</t>
  </si>
  <si>
    <t>İNM-3006</t>
  </si>
  <si>
    <t>İNM-3008</t>
  </si>
  <si>
    <t>İNM-3010</t>
  </si>
  <si>
    <t>İNM-3012</t>
  </si>
  <si>
    <t>İNM-3014</t>
  </si>
  <si>
    <t>İNM-4001</t>
  </si>
  <si>
    <t>İNM-4003</t>
  </si>
  <si>
    <t>İNM-4005</t>
  </si>
  <si>
    <t>İNM-4007</t>
  </si>
  <si>
    <t>İNM-4009</t>
  </si>
  <si>
    <t>İNM-4011</t>
  </si>
  <si>
    <t>İNM-4002</t>
  </si>
  <si>
    <t>İNM-2015</t>
  </si>
  <si>
    <t>İNM-2017</t>
  </si>
  <si>
    <t>İNM-2019</t>
  </si>
  <si>
    <t>İNM-2021</t>
  </si>
  <si>
    <t>İNM-2023</t>
  </si>
  <si>
    <t>İNM-2025</t>
  </si>
  <si>
    <t>İNM-2016</t>
  </si>
  <si>
    <t>İNM-2018</t>
  </si>
  <si>
    <t>İNM-2020</t>
  </si>
  <si>
    <t>İNM-2022</t>
  </si>
  <si>
    <t>İNM-2024</t>
  </si>
  <si>
    <t>İNM-3011</t>
  </si>
  <si>
    <t>İNM-3013</t>
  </si>
  <si>
    <t>İNM-3015</t>
  </si>
  <si>
    <t>İNM-3016</t>
  </si>
  <si>
    <t>İNM-3018</t>
  </si>
  <si>
    <t>İNM-3020</t>
  </si>
  <si>
    <t>İNM-4013</t>
  </si>
  <si>
    <t>İNM-4015</t>
  </si>
  <si>
    <t>İNM-4017</t>
  </si>
  <si>
    <t>İNM-4019</t>
  </si>
  <si>
    <t>İNM-4021</t>
  </si>
  <si>
    <t>İNM-4023</t>
  </si>
  <si>
    <t>İNM-4025</t>
  </si>
  <si>
    <t>İNM-4027</t>
  </si>
  <si>
    <t>İNM-4004</t>
  </si>
  <si>
    <t>İNM-4006</t>
  </si>
  <si>
    <t>İNM-4010</t>
  </si>
  <si>
    <t>İNM-4022</t>
  </si>
  <si>
    <t>İNM-4012</t>
  </si>
  <si>
    <t>İNM-4014</t>
  </si>
  <si>
    <t>İNM-4016</t>
  </si>
  <si>
    <t>İNM-4020</t>
  </si>
  <si>
    <t>İNM-4024</t>
  </si>
  <si>
    <t>L</t>
  </si>
  <si>
    <t>Kıyı Hidroliğine Giriş</t>
  </si>
  <si>
    <t>Su Temini ve Kanalizasyon</t>
  </si>
  <si>
    <t>Su Yapıları Tasarımı</t>
  </si>
  <si>
    <t>Deniz Yapıları Tasarımı</t>
  </si>
  <si>
    <t>Trafik Mühendisliğine Giriş</t>
  </si>
  <si>
    <t>İNM-4018</t>
  </si>
  <si>
    <t>Dersin Kodu</t>
  </si>
  <si>
    <t>Dersin Adı</t>
  </si>
  <si>
    <t>Proje Yönetimi</t>
  </si>
  <si>
    <t>DÖNEM TOPLAMI</t>
  </si>
  <si>
    <t>Yapı Mühendisliğinde Bilgisayar Uygulamaları</t>
  </si>
  <si>
    <t>Yapılarda Onarım ve Güçlendirme Teknikleri</t>
  </si>
  <si>
    <r>
      <t xml:space="preserve">1.SINIF GÜZ YARIYILI  </t>
    </r>
    <r>
      <rPr>
        <b/>
        <i/>
        <sz val="12"/>
        <rFont val="Times New Roman"/>
        <family val="1"/>
        <charset val="162"/>
      </rPr>
      <t>(1. YARIYIL )</t>
    </r>
  </si>
  <si>
    <r>
      <t xml:space="preserve">2.SINIF  GÜZ YARIYILI </t>
    </r>
    <r>
      <rPr>
        <b/>
        <i/>
        <sz val="12"/>
        <rFont val="Times New Roman"/>
        <family val="1"/>
        <charset val="162"/>
      </rPr>
      <t>(3. YARIYIL)</t>
    </r>
  </si>
  <si>
    <r>
      <t>1.SINIF  BAHAR YARIYILI</t>
    </r>
    <r>
      <rPr>
        <b/>
        <i/>
        <sz val="12"/>
        <rFont val="Times New Roman"/>
        <family val="1"/>
        <charset val="162"/>
      </rPr>
      <t xml:space="preserve"> (2. YARIYIL)</t>
    </r>
  </si>
  <si>
    <r>
      <t xml:space="preserve">2.SINIF  BAHAR YARIYILI </t>
    </r>
    <r>
      <rPr>
        <b/>
        <i/>
        <sz val="12"/>
        <rFont val="Times New Roman"/>
        <family val="1"/>
        <charset val="162"/>
      </rPr>
      <t>(4. YARIYIL)</t>
    </r>
  </si>
  <si>
    <r>
      <t xml:space="preserve">3.SINIF BAHAR YARIYILI </t>
    </r>
    <r>
      <rPr>
        <b/>
        <i/>
        <sz val="12"/>
        <rFont val="Times New Roman"/>
        <family val="1"/>
        <charset val="162"/>
      </rPr>
      <t>(6. YARIYIL)</t>
    </r>
  </si>
  <si>
    <r>
      <t>3.SINIF  GÜZ YARIYILI</t>
    </r>
    <r>
      <rPr>
        <b/>
        <i/>
        <sz val="12"/>
        <rFont val="Times New Roman"/>
        <family val="1"/>
        <charset val="162"/>
      </rPr>
      <t xml:space="preserve"> (5. YARIYIL)</t>
    </r>
  </si>
  <si>
    <r>
      <t xml:space="preserve">4.SINIF BAHAR YARIYILI </t>
    </r>
    <r>
      <rPr>
        <b/>
        <i/>
        <sz val="12"/>
        <rFont val="Times New Roman"/>
        <family val="1"/>
        <charset val="162"/>
      </rPr>
      <t>(8. YARIYIL)</t>
    </r>
  </si>
  <si>
    <r>
      <t xml:space="preserve">4.SINIF GÜZ YARIYILI </t>
    </r>
    <r>
      <rPr>
        <b/>
        <i/>
        <sz val="12"/>
        <rFont val="Times New Roman"/>
        <family val="1"/>
        <charset val="162"/>
      </rPr>
      <t>(7. YARIYIL )</t>
    </r>
  </si>
  <si>
    <t xml:space="preserve">ÇOMU-Mühendislik Fakültesi İnşaat Mühendisliği Bölümü Eğitim Öğretim Planı                      </t>
  </si>
  <si>
    <t>Principles of Atatürk and History of Modern Turkey I</t>
  </si>
  <si>
    <t>Turkish Language I</t>
  </si>
  <si>
    <t xml:space="preserve">English I </t>
  </si>
  <si>
    <t>Mathematıcs I</t>
  </si>
  <si>
    <t>Physıcs I</t>
  </si>
  <si>
    <t xml:space="preserve">Introductıon To Cıvıl Engıneerıng </t>
  </si>
  <si>
    <t>Lınear Algebra</t>
  </si>
  <si>
    <t>Technıcal Drawıng</t>
  </si>
  <si>
    <t>Physical Education I</t>
  </si>
  <si>
    <t>HEC Elective Group-I</t>
  </si>
  <si>
    <t>Music I</t>
  </si>
  <si>
    <t>Art I</t>
  </si>
  <si>
    <t>Required</t>
  </si>
  <si>
    <t>Elective</t>
  </si>
  <si>
    <t xml:space="preserve">ÇOMU- Faculty of Engineering-Department of Civil Engineering  Course Structure                      </t>
  </si>
  <si>
    <t>P</t>
  </si>
  <si>
    <t>C</t>
  </si>
  <si>
    <t>ECTS</t>
  </si>
  <si>
    <r>
      <t xml:space="preserve">1.YEAR-FALL SEMESTER  </t>
    </r>
    <r>
      <rPr>
        <b/>
        <i/>
        <sz val="12"/>
        <rFont val="Times New Roman"/>
        <family val="1"/>
        <charset val="162"/>
      </rPr>
      <t>(1. HALF YEAR )</t>
    </r>
  </si>
  <si>
    <r>
      <t xml:space="preserve">2.YEAR-FALL SEMESTER  </t>
    </r>
    <r>
      <rPr>
        <b/>
        <i/>
        <sz val="12"/>
        <rFont val="Times New Roman"/>
        <family val="1"/>
        <charset val="162"/>
      </rPr>
      <t>(3. HALF YEAR )</t>
    </r>
  </si>
  <si>
    <r>
      <t xml:space="preserve">3.YEAR-FALL SEMESTER  </t>
    </r>
    <r>
      <rPr>
        <b/>
        <i/>
        <sz val="12"/>
        <rFont val="Times New Roman"/>
        <family val="1"/>
        <charset val="162"/>
      </rPr>
      <t>(5. HALF YEAR )</t>
    </r>
  </si>
  <si>
    <r>
      <t xml:space="preserve">4.YEAR-FALL SEMESTER  </t>
    </r>
    <r>
      <rPr>
        <b/>
        <i/>
        <sz val="12"/>
        <rFont val="Times New Roman"/>
        <family val="1"/>
        <charset val="162"/>
      </rPr>
      <t>(7. HALF YEAR )</t>
    </r>
  </si>
  <si>
    <r>
      <t xml:space="preserve">1.YEAR-SPRING SEMESTER  </t>
    </r>
    <r>
      <rPr>
        <b/>
        <i/>
        <sz val="12"/>
        <rFont val="Times New Roman"/>
        <family val="1"/>
        <charset val="162"/>
      </rPr>
      <t>(2. HALF YEAR )</t>
    </r>
  </si>
  <si>
    <r>
      <t xml:space="preserve">2.YEAR-SPRING SEMESTER  </t>
    </r>
    <r>
      <rPr>
        <b/>
        <i/>
        <sz val="12"/>
        <rFont val="Times New Roman"/>
        <family val="1"/>
        <charset val="162"/>
      </rPr>
      <t>(4. HALF YEAR )</t>
    </r>
  </si>
  <si>
    <r>
      <t xml:space="preserve">3.YEAR-SPRING SEMESTER  </t>
    </r>
    <r>
      <rPr>
        <b/>
        <i/>
        <sz val="12"/>
        <rFont val="Times New Roman"/>
        <family val="1"/>
        <charset val="162"/>
      </rPr>
      <t>(6. HALF YEAR )</t>
    </r>
  </si>
  <si>
    <r>
      <t xml:space="preserve">4.YEAR-SPRING SEMESTER  </t>
    </r>
    <r>
      <rPr>
        <b/>
        <i/>
        <sz val="12"/>
        <rFont val="Times New Roman"/>
        <family val="1"/>
        <charset val="162"/>
      </rPr>
      <t>(8. HALF YEAR )</t>
    </r>
  </si>
  <si>
    <t>Kod</t>
  </si>
  <si>
    <t>Course Name</t>
  </si>
  <si>
    <t>SEMESTER TOTAL</t>
  </si>
  <si>
    <t>ALL SEMESTERS TOTAL OLD</t>
  </si>
  <si>
    <t>ALL SEMESTERS TOTAL NEW</t>
  </si>
  <si>
    <t>Principles of Atatürk and History of Modern Turkey  II</t>
  </si>
  <si>
    <t>Turkish Language II</t>
  </si>
  <si>
    <t xml:space="preserve">English II </t>
  </si>
  <si>
    <t>Mathematıcs II</t>
  </si>
  <si>
    <t xml:space="preserve">Statıcs </t>
  </si>
  <si>
    <t xml:space="preserve">Physıcs II </t>
  </si>
  <si>
    <t>Genereal Chemıstry</t>
  </si>
  <si>
    <t xml:space="preserve">Engıneerıng Geology </t>
  </si>
  <si>
    <t>Technıcal Englısh</t>
  </si>
  <si>
    <t>HEC Elective Group-II</t>
  </si>
  <si>
    <t>Physical Education II</t>
  </si>
  <si>
    <t>Music II</t>
  </si>
  <si>
    <t>Art II</t>
  </si>
  <si>
    <t>Reductıon Approaches Of Urban Dısaster Rısks In Plannıng, Desıgn And Constructıon Perıod</t>
  </si>
  <si>
    <t>Engıneerıng Ethıcs</t>
  </si>
  <si>
    <t>Russıan I</t>
  </si>
  <si>
    <t xml:space="preserve">Load-Bearıng Systems </t>
  </si>
  <si>
    <t>Report Wrıtıng And Oral Presentatıon Technıques</t>
  </si>
  <si>
    <t xml:space="preserve">Operatıons Research </t>
  </si>
  <si>
    <t>Engıneerıng Economıcs</t>
  </si>
  <si>
    <t>Structural Elements</t>
  </si>
  <si>
    <t>Russıan II</t>
  </si>
  <si>
    <t xml:space="preserve">Development Law </t>
  </si>
  <si>
    <t>Central Heatıng And Insulatıon</t>
  </si>
  <si>
    <t>Concrete Technology</t>
  </si>
  <si>
    <t>Engıneerıng Seısmology And Seısmıcıty</t>
  </si>
  <si>
    <t>Hydrology</t>
  </si>
  <si>
    <t>Experımental Soıl Mechanıcs</t>
  </si>
  <si>
    <t>Introduction to Coastal Hydraulics</t>
  </si>
  <si>
    <t>Water Resources</t>
  </si>
  <si>
    <t>Hıghway Superstructures</t>
  </si>
  <si>
    <t>Prestressed Concrete</t>
  </si>
  <si>
    <t>Introductıon To Geotechnıcal Earthquake Engıneerıng</t>
  </si>
  <si>
    <t>Seısmıc Hazard Computatıons</t>
  </si>
  <si>
    <t>Advances Structural Analysıs</t>
  </si>
  <si>
    <t>Sıte Investıgatıon And Geotechnıcal Evaluatıon</t>
  </si>
  <si>
    <t xml:space="preserve">Water Structures Design </t>
  </si>
  <si>
    <t>Repair and Strengthening Techniques in Structures</t>
  </si>
  <si>
    <t xml:space="preserve">2021-2022 </t>
  </si>
  <si>
    <t>Damage Evaluatıon Of Reınforced Concrete Structures</t>
  </si>
  <si>
    <t>Steel Structures II</t>
  </si>
  <si>
    <t>Earthquake Resıstant Structural Desıgn</t>
  </si>
  <si>
    <t>Marine Structures Design</t>
  </si>
  <si>
    <t>Dams</t>
  </si>
  <si>
    <t>Computer Applications in Structural Engineering</t>
  </si>
  <si>
    <t>Introductıon To Soıl Dynamıcs</t>
  </si>
  <si>
    <t>Soıl Improvement Methods</t>
  </si>
  <si>
    <t>Introductıon To Traffıc Engıneerıng</t>
  </si>
  <si>
    <t>Spectral Analysıs Methods ın Engineering</t>
  </si>
  <si>
    <t>Design of Urban Infrastructure Systems</t>
  </si>
  <si>
    <t>Project Management</t>
  </si>
  <si>
    <t>Undergraduate Thesıs II</t>
  </si>
  <si>
    <t>Undergraduate Thesıs I</t>
  </si>
  <si>
    <t>Foundatıon Engıneerıng</t>
  </si>
  <si>
    <t>Steel Structures I</t>
  </si>
  <si>
    <t>Reınforced Concrete Desıgn Project</t>
  </si>
  <si>
    <t xml:space="preserve">Structural Dynamıcs </t>
  </si>
  <si>
    <t>Occupational Elective-1</t>
  </si>
  <si>
    <t>Occupational Elective-2</t>
  </si>
  <si>
    <t>Occupational Elective-3</t>
  </si>
  <si>
    <t>Occupational Elective-4</t>
  </si>
  <si>
    <t>Occupational Elective-5</t>
  </si>
  <si>
    <t>Occupational Elective-6</t>
  </si>
  <si>
    <t>Occupational Elective-7</t>
  </si>
  <si>
    <t>Occupational Elective-8</t>
  </si>
  <si>
    <t>Occupational Elective-9</t>
  </si>
  <si>
    <t>Elective Course-1</t>
  </si>
  <si>
    <t>Elective Course-2</t>
  </si>
  <si>
    <t>Elective Course-3</t>
  </si>
  <si>
    <t>Reınforced Concrete I</t>
  </si>
  <si>
    <t>Soıl Mechanıcs I</t>
  </si>
  <si>
    <t>Structural Analysıs I</t>
  </si>
  <si>
    <t>Hydraulıcs</t>
  </si>
  <si>
    <t>Earthworks And Raılway Engıneerıng</t>
  </si>
  <si>
    <t>Reınforced Concrete II</t>
  </si>
  <si>
    <t>Soıl Mechanıcs II</t>
  </si>
  <si>
    <t>Structural Analysıs II</t>
  </si>
  <si>
    <t>Constructıon Management</t>
  </si>
  <si>
    <t>Numerıcal Analysıs</t>
  </si>
  <si>
    <t>Hıghway Engıneerıng</t>
  </si>
  <si>
    <t>Internshıp II</t>
  </si>
  <si>
    <t>Internshıp I</t>
  </si>
  <si>
    <t>Materıals Of Constructıon</t>
  </si>
  <si>
    <t>Strength Of Materıals II</t>
  </si>
  <si>
    <t>Introductıon To Surveyıng</t>
  </si>
  <si>
    <t>Computer Programmıng</t>
  </si>
  <si>
    <t>Computer Aıded Technıcal Drawıng</t>
  </si>
  <si>
    <t>Occupatıonal Health And Safety II</t>
  </si>
  <si>
    <t>Fluıd Mechanıcs</t>
  </si>
  <si>
    <t>Dıfferentıal Equatıons</t>
  </si>
  <si>
    <t>Strength Of Materıals I</t>
  </si>
  <si>
    <t>Dynamıcs</t>
  </si>
  <si>
    <t>Materıal Scıence</t>
  </si>
  <si>
    <t>Probabılıty And Statıstıc</t>
  </si>
  <si>
    <t>Occupatıonal Health And Safety I</t>
  </si>
  <si>
    <t>English For Civil Engineers</t>
  </si>
  <si>
    <t xml:space="preserve">Arabic </t>
  </si>
  <si>
    <t>change</t>
  </si>
  <si>
    <t>Betonarme Yapılarda Hasar Tespiti</t>
  </si>
  <si>
    <t>Betonarme I</t>
  </si>
  <si>
    <t>Water Supply and Sewage Systems</t>
  </si>
  <si>
    <t xml:space="preserve"> Career Planning</t>
  </si>
  <si>
    <t>Entrepreneurship</t>
  </si>
  <si>
    <t>Kariyer Planlama</t>
  </si>
  <si>
    <t>Girişimcilik</t>
  </si>
  <si>
    <t>İNM-4040</t>
  </si>
  <si>
    <t>İNM-1011</t>
  </si>
  <si>
    <t>İNM-1014</t>
  </si>
  <si>
    <t>İNM-2026</t>
  </si>
  <si>
    <t>İNM-2028</t>
  </si>
  <si>
    <t>İNM-3017</t>
  </si>
  <si>
    <t>İNM-3022</t>
  </si>
  <si>
    <t>İNM-4029</t>
  </si>
  <si>
    <t>İNM-4031</t>
  </si>
  <si>
    <t>İNM-4033</t>
  </si>
  <si>
    <t>İNM-4038</t>
  </si>
  <si>
    <t>İNM-4026</t>
  </si>
  <si>
    <t>İNM-4028</t>
  </si>
  <si>
    <t>İNM-4030</t>
  </si>
  <si>
    <t>İNM-4032</t>
  </si>
  <si>
    <t>İNM-4034</t>
  </si>
  <si>
    <t>Afet Yönetimi</t>
  </si>
  <si>
    <t>SMD 2</t>
  </si>
  <si>
    <t>İNM-1013</t>
  </si>
  <si>
    <t>İNM-2031</t>
  </si>
  <si>
    <t>İNM-4042</t>
  </si>
  <si>
    <t>İNM-4044</t>
  </si>
  <si>
    <t>İNM-1018</t>
  </si>
  <si>
    <t>OHİ-3001</t>
  </si>
  <si>
    <t>OHİ-3002</t>
  </si>
  <si>
    <t>2024-2025 EĞİTİM ÖĞRETİM YILI VE SONRASI GİRİŞLİ ÖĞRENCİLER İÇİN</t>
  </si>
  <si>
    <t>SMD 10</t>
  </si>
  <si>
    <t>Betonun Dayanıklılığı</t>
  </si>
  <si>
    <t>Bitirme Projesi I*</t>
  </si>
  <si>
    <t>Bitirme Projesi II*</t>
  </si>
  <si>
    <t>*Dersin ön koşulu olarak Statik,  Mukavemet I, Akışkanlar Mekaniği ve Yapı Malzemeleri derslerinin tamamından en az DD notu almış olmak gerekmektedir.</t>
  </si>
  <si>
    <t>Ulaşım CBS</t>
  </si>
  <si>
    <t>İNM-1017</t>
  </si>
  <si>
    <t>İNM-1019</t>
  </si>
  <si>
    <t>İNM-1024</t>
  </si>
  <si>
    <t>İNM-1020</t>
  </si>
  <si>
    <t>İNM-1022</t>
  </si>
  <si>
    <t>İNM-2033</t>
  </si>
  <si>
    <t>İNM-2032</t>
  </si>
  <si>
    <t>İNM-2030</t>
  </si>
  <si>
    <t>İNM-3023</t>
  </si>
  <si>
    <t>İNM-3027</t>
  </si>
  <si>
    <t>İNM-3025</t>
  </si>
  <si>
    <t>İNM-3031</t>
  </si>
  <si>
    <t>İNM-3029</t>
  </si>
  <si>
    <t>İNM-3033</t>
  </si>
  <si>
    <t>İNM-3026</t>
  </si>
  <si>
    <t>İNM-3028</t>
  </si>
  <si>
    <t>İNM-3032</t>
  </si>
  <si>
    <t>İNM-3030</t>
  </si>
  <si>
    <t>İNM-4037</t>
  </si>
  <si>
    <t>İNM-4046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</si>
</sst>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color indexed="8"/>
      <name val="MS Sans Serif"/>
      <charset val="162"/>
    </font>
    <font>
      <b/>
      <sz val="14"/>
      <color indexed="8"/>
      <name val="Times New Roman"/>
      <family val="1"/>
      <charset val="162"/>
    </font>
    <font>
      <b/>
      <sz val="12"/>
      <color indexed="8"/>
      <name val="Times New Roman"/>
      <family val="1"/>
      <charset val="162"/>
    </font>
    <font>
      <sz val="12"/>
      <color indexed="8"/>
      <name val="Calibri"/>
      <family val="2"/>
      <charset val="162"/>
      <scheme val="minor"/>
    </font>
    <font>
      <b/>
      <sz val="12"/>
      <name val="Times New Roman"/>
      <family val="1"/>
      <charset val="162"/>
    </font>
    <font>
      <sz val="12"/>
      <color indexed="8"/>
      <name val="Times New Roman"/>
      <family val="1"/>
      <charset val="162"/>
    </font>
    <font>
      <sz val="12"/>
      <name val="Times New Roman"/>
      <family val="1"/>
      <charset val="162"/>
    </font>
    <font>
      <sz val="12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i/>
      <sz val="12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1"/>
      <color indexed="8"/>
      <name val="Times New Roman"/>
      <family val="1"/>
      <charset val="16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82">
    <xf numFmtId="0" fontId="0" fillId="0" borderId="0" xfId="0"/>
    <xf numFmtId="0" fontId="3" fillId="0" borderId="0" xfId="0" applyFont="1"/>
    <xf numFmtId="0" fontId="5" fillId="0" borderId="0" xfId="0" applyFont="1" applyFill="1" applyBorder="1" applyAlignment="1">
      <alignment horizontal="left"/>
    </xf>
    <xf numFmtId="0" fontId="4" fillId="6" borderId="11" xfId="0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left" vertical="center"/>
    </xf>
    <xf numFmtId="0" fontId="6" fillId="6" borderId="12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7" fillId="0" borderId="0" xfId="0" applyFont="1"/>
    <xf numFmtId="49" fontId="5" fillId="0" borderId="13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3" fillId="0" borderId="0" xfId="0" applyFont="1" applyBorder="1"/>
    <xf numFmtId="49" fontId="5" fillId="0" borderId="1" xfId="0" applyNumberFormat="1" applyFont="1" applyBorder="1" applyAlignment="1">
      <alignment horizontal="left" vertical="center"/>
    </xf>
    <xf numFmtId="49" fontId="2" fillId="2" borderId="13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49" fontId="5" fillId="0" borderId="13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49" fontId="8" fillId="2" borderId="13" xfId="0" applyNumberFormat="1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17" xfId="0" applyFont="1" applyBorder="1" applyAlignment="1">
      <alignment horizontal="left" vertical="center"/>
    </xf>
    <xf numFmtId="49" fontId="5" fillId="0" borderId="16" xfId="0" applyNumberFormat="1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49" fontId="2" fillId="0" borderId="13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5" fillId="2" borderId="0" xfId="0" applyFont="1" applyFill="1" applyBorder="1" applyAlignment="1">
      <alignment horizontal="left" vertical="center"/>
    </xf>
    <xf numFmtId="49" fontId="5" fillId="2" borderId="2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49" fontId="5" fillId="2" borderId="13" xfId="0" applyNumberFormat="1" applyFont="1" applyFill="1" applyBorder="1" applyAlignment="1">
      <alignment horizontal="left" vertical="center"/>
    </xf>
    <xf numFmtId="49" fontId="5" fillId="0" borderId="11" xfId="0" applyNumberFormat="1" applyFont="1" applyBorder="1" applyAlignment="1">
      <alignment horizontal="left" vertical="center"/>
    </xf>
    <xf numFmtId="0" fontId="2" fillId="3" borderId="13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/>
    </xf>
    <xf numFmtId="49" fontId="5" fillId="0" borderId="13" xfId="0" applyNumberFormat="1" applyFont="1" applyBorder="1" applyAlignment="1">
      <alignment horizontal="left" wrapText="1"/>
    </xf>
    <xf numFmtId="0" fontId="9" fillId="2" borderId="11" xfId="0" applyFont="1" applyFill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/>
    </xf>
    <xf numFmtId="49" fontId="2" fillId="3" borderId="1" xfId="0" applyNumberFormat="1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49" fontId="3" fillId="3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12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left" vertical="center"/>
    </xf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Fill="1"/>
    <xf numFmtId="0" fontId="3" fillId="0" borderId="1" xfId="0" applyFont="1" applyBorder="1" applyAlignment="1">
      <alignment horizontal="center"/>
    </xf>
    <xf numFmtId="49" fontId="3" fillId="0" borderId="0" xfId="0" applyNumberFormat="1" applyFont="1" applyFill="1" applyAlignment="1">
      <alignment horizontal="left" wrapText="1"/>
    </xf>
    <xf numFmtId="49" fontId="3" fillId="0" borderId="0" xfId="0" applyNumberFormat="1" applyFont="1" applyFill="1" applyAlignment="1">
      <alignment horizontal="left" vertical="center"/>
    </xf>
    <xf numFmtId="49" fontId="3" fillId="0" borderId="0" xfId="0" applyNumberFormat="1" applyFont="1" applyBorder="1" applyAlignment="1">
      <alignment horizontal="left"/>
    </xf>
    <xf numFmtId="49" fontId="3" fillId="0" borderId="0" xfId="0" applyNumberFormat="1" applyFont="1" applyFill="1" applyAlignment="1"/>
    <xf numFmtId="0" fontId="4" fillId="6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left"/>
    </xf>
    <xf numFmtId="0" fontId="2" fillId="4" borderId="18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left" vertical="center"/>
    </xf>
    <xf numFmtId="0" fontId="2" fillId="4" borderId="18" xfId="0" applyNumberFormat="1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/>
    </xf>
    <xf numFmtId="0" fontId="2" fillId="4" borderId="14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top"/>
    </xf>
    <xf numFmtId="0" fontId="4" fillId="6" borderId="1" xfId="0" applyFont="1" applyFill="1" applyBorder="1" applyAlignment="1">
      <alignment horizontal="left" vertical="center"/>
    </xf>
    <xf numFmtId="0" fontId="2" fillId="3" borderId="0" xfId="0" applyFont="1" applyFill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49" fontId="2" fillId="2" borderId="13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5" fillId="0" borderId="4" xfId="0" applyFont="1" applyBorder="1" applyAlignment="1">
      <alignment horizontal="left" vertical="center" wrapText="1"/>
    </xf>
    <xf numFmtId="49" fontId="2" fillId="0" borderId="13" xfId="0" applyNumberFormat="1" applyFont="1" applyBorder="1" applyAlignment="1">
      <alignment horizontal="left" vertical="center" wrapText="1"/>
    </xf>
    <xf numFmtId="49" fontId="5" fillId="0" borderId="13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49" fontId="5" fillId="0" borderId="16" xfId="0" applyNumberFormat="1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left" vertical="center"/>
    </xf>
    <xf numFmtId="0" fontId="8" fillId="2" borderId="27" xfId="0" applyFont="1" applyFill="1" applyBorder="1" applyAlignment="1">
      <alignment horizontal="left" vertical="center"/>
    </xf>
    <xf numFmtId="49" fontId="2" fillId="0" borderId="25" xfId="0" applyNumberFormat="1" applyFont="1" applyBorder="1" applyAlignment="1">
      <alignment horizontal="left" vertical="center"/>
    </xf>
    <xf numFmtId="0" fontId="2" fillId="0" borderId="26" xfId="0" applyFont="1" applyBorder="1" applyAlignment="1">
      <alignment horizontal="left"/>
    </xf>
    <xf numFmtId="0" fontId="2" fillId="2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5" fillId="0" borderId="1" xfId="0" applyFont="1" applyBorder="1"/>
    <xf numFmtId="0" fontId="5" fillId="0" borderId="0" xfId="0" applyFont="1"/>
    <xf numFmtId="0" fontId="9" fillId="0" borderId="0" xfId="0" applyFont="1" applyAlignment="1">
      <alignment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0" fontId="2" fillId="0" borderId="13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wrapText="1"/>
    </xf>
    <xf numFmtId="0" fontId="8" fillId="0" borderId="0" xfId="0" applyFont="1" applyFill="1" applyAlignment="1">
      <alignment wrapText="1"/>
    </xf>
    <xf numFmtId="0" fontId="5" fillId="7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49" fontId="5" fillId="0" borderId="13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/>
    </xf>
    <xf numFmtId="49" fontId="5" fillId="0" borderId="13" xfId="0" applyNumberFormat="1" applyFont="1" applyFill="1" applyBorder="1" applyAlignment="1">
      <alignment horizontal="left"/>
    </xf>
    <xf numFmtId="0" fontId="5" fillId="7" borderId="1" xfId="0" applyFont="1" applyFill="1" applyBorder="1" applyAlignment="1">
      <alignment horizontal="left"/>
    </xf>
    <xf numFmtId="0" fontId="5" fillId="7" borderId="1" xfId="0" applyFont="1" applyFill="1" applyBorder="1" applyAlignment="1">
      <alignment horizontal="left" vertical="center"/>
    </xf>
    <xf numFmtId="49" fontId="2" fillId="7" borderId="13" xfId="0" applyNumberFormat="1" applyFont="1" applyFill="1" applyBorder="1" applyAlignment="1">
      <alignment horizontal="left" vertical="center"/>
    </xf>
    <xf numFmtId="0" fontId="12" fillId="7" borderId="0" xfId="0" applyFont="1" applyFill="1"/>
    <xf numFmtId="0" fontId="2" fillId="7" borderId="12" xfId="0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0" fontId="12" fillId="0" borderId="0" xfId="0" applyFont="1" applyFill="1" applyBorder="1"/>
    <xf numFmtId="0" fontId="2" fillId="2" borderId="0" xfId="0" applyFont="1" applyFill="1" applyBorder="1" applyAlignment="1">
      <alignment horizontal="left" vertical="center"/>
    </xf>
    <xf numFmtId="0" fontId="2" fillId="7" borderId="14" xfId="0" applyFont="1" applyFill="1" applyBorder="1" applyAlignment="1">
      <alignment horizontal="center" vertical="center"/>
    </xf>
    <xf numFmtId="0" fontId="2" fillId="7" borderId="18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/>
    </xf>
    <xf numFmtId="0" fontId="2" fillId="7" borderId="14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center" vertical="center"/>
    </xf>
    <xf numFmtId="49" fontId="2" fillId="4" borderId="0" xfId="0" applyNumberFormat="1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left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49" fontId="2" fillId="4" borderId="23" xfId="0" applyNumberFormat="1" applyFont="1" applyFill="1" applyBorder="1" applyAlignment="1">
      <alignment horizontal="center" vertical="center"/>
    </xf>
    <xf numFmtId="49" fontId="2" fillId="4" borderId="24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/>
    </xf>
    <xf numFmtId="49" fontId="3" fillId="0" borderId="20" xfId="0" applyNumberFormat="1" applyFont="1" applyBorder="1" applyAlignment="1">
      <alignment horizontal="center"/>
    </xf>
    <xf numFmtId="49" fontId="2" fillId="0" borderId="0" xfId="0" applyNumberFormat="1" applyFont="1" applyFill="1" applyAlignment="1">
      <alignment horizontal="center"/>
    </xf>
    <xf numFmtId="0" fontId="2" fillId="0" borderId="2" xfId="0" applyFont="1" applyBorder="1" applyAlignment="1">
      <alignment horizontal="center" vertical="center"/>
    </xf>
    <xf numFmtId="49" fontId="5" fillId="7" borderId="13" xfId="0" applyNumberFormat="1" applyFont="1" applyFill="1" applyBorder="1" applyAlignment="1">
      <alignment horizontal="left" vertical="center"/>
    </xf>
    <xf numFmtId="0" fontId="5" fillId="7" borderId="16" xfId="0" applyFont="1" applyFill="1" applyBorder="1" applyAlignment="1">
      <alignment horizontal="left"/>
    </xf>
    <xf numFmtId="49" fontId="5" fillId="7" borderId="13" xfId="0" applyNumberFormat="1" applyFont="1" applyFill="1" applyBorder="1" applyAlignment="1">
      <alignment horizontal="left"/>
    </xf>
    <xf numFmtId="49" fontId="5" fillId="7" borderId="21" xfId="0" applyNumberFormat="1" applyFont="1" applyFill="1" applyBorder="1" applyAlignment="1">
      <alignment horizontal="left" vertical="center"/>
    </xf>
    <xf numFmtId="0" fontId="2" fillId="7" borderId="13" xfId="0" applyFont="1" applyFill="1" applyBorder="1" applyAlignment="1">
      <alignment horizontal="left" vertical="center"/>
    </xf>
    <xf numFmtId="49" fontId="5" fillId="7" borderId="11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1015433</xdr:colOff>
      <xdr:row>0</xdr:row>
      <xdr:rowOff>83343</xdr:rowOff>
    </xdr:from>
    <xdr:to>
      <xdr:col>2</xdr:col>
      <xdr:colOff>1537947</xdr:colOff>
      <xdr:row>2</xdr:row>
      <xdr:rowOff>175509</xdr:rowOff>
    </xdr:to>
    <xdr:pic>
      <xdr:nvPicPr>
        <xdr:cNvPr id="2" name="Picture 2" descr="C:\Users\Mathelogist\Desktop\comu_logo.png">
          <a:extLst>
            <a:ext uri="{FF2B5EF4-FFF2-40B4-BE49-F238E27FC236}">
              <a16:creationId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="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aink="http://schemas.microsoft.com/office/drawing/2016/ink" xmlns:am3d="http://schemas.microsoft.com/office/drawing/2017/model3d" xmlns:o="urn:schemas-microsoft-com:office:office" xmlns:v="urn:schemas-microsoft-com:vml" xmlns:w10="urn:schemas-microsoft-com:office:word" xmlns:w="http://schemas.openxmlformats.org/wordprocessingml/2006/main" xmlns:w16cid="http://schemas.microsoft.com/office/word/2016/wordml/cid" xmlns:w16se="http://schemas.microsoft.com/office/word/2015/wordml/symex" xmlns:a16="http://schemas.microsoft.com/office/drawing/2014/main" xmlns:arto="http://schemas.microsoft.com/office/word/2006/arto" xmlns:ve="http://schemas.openxmlformats.org/markup-compatibility/2006" xmlns:lc="http://schemas.openxmlformats.org/drawingml/2006/lockedCanvas" id="{F180E87D-9645-485F-9A98-7B6B8A56A4F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6113" y="83343"/>
          <a:ext cx="522514" cy="488406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979714</xdr:colOff>
      <xdr:row>1</xdr:row>
      <xdr:rowOff>0</xdr:rowOff>
    </xdr:from>
    <xdr:to>
      <xdr:col>2</xdr:col>
      <xdr:colOff>1502228</xdr:colOff>
      <xdr:row>3</xdr:row>
      <xdr:rowOff>92166</xdr:rowOff>
    </xdr:to>
    <xdr:pic>
      <xdr:nvPicPr>
        <xdr:cNvPr id="2" name="Picture 2" descr="C:\Users\Mathelogist\Desktop\comu_logo.png">
          <a:extLst>
            <a:ext uri="{FF2B5EF4-FFF2-40B4-BE49-F238E27FC236}">
              <a16:creationId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="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aink="http://schemas.microsoft.com/office/drawing/2016/ink" xmlns:am3d="http://schemas.microsoft.com/office/drawing/2017/model3d" xmlns:o="urn:schemas-microsoft-com:office:office" xmlns:v="urn:schemas-microsoft-com:vml" xmlns:w10="urn:schemas-microsoft-com:office:word" xmlns:w="http://schemas.openxmlformats.org/wordprocessingml/2006/main" xmlns:w16cid="http://schemas.microsoft.com/office/word/2016/wordml/cid" xmlns:w16se="http://schemas.microsoft.com/office/word/2015/wordml/symex" xmlns:a16="http://schemas.microsoft.com/office/drawing/2014/main" xmlns:arto="http://schemas.microsoft.com/office/word/2006/arto" xmlns:ve="http://schemas.openxmlformats.org/markup-compatibility/2006" xmlns:lc="http://schemas.openxmlformats.org/drawingml/2006/lockedCanvas" id="{F180E87D-9645-485F-9A98-7B6B8A56A4F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8014" y="198120"/>
          <a:ext cx="522514" cy="48840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107"/>
  <sheetViews>
    <sheetView tabSelected="1" topLeftCell="A58" zoomScale="85" zoomScaleNormal="85" workbookViewId="0">
      <selection activeCell="H63" sqref="H63"/>
    </sheetView>
  </sheetViews>
  <sheetFormatPr defaultColWidth="9.140625" defaultRowHeight="15.75" x14ac:dyDescent="0.25"/>
  <cols>
    <col min="1" max="1" width="9.140625" style="1"/>
    <col min="2" max="2" width="14.7109375" style="55" customWidth="1"/>
    <col min="3" max="3" width="46.42578125" style="1" customWidth="1"/>
    <col min="4" max="8" width="4.7109375" style="56" customWidth="1"/>
    <col min="9" max="9" width="10.28515625" style="1" customWidth="1"/>
    <col min="10" max="10" width="4.42578125" style="57" customWidth="1"/>
    <col min="11" max="11" width="14.7109375" style="55" customWidth="1"/>
    <col min="12" max="12" width="45.85546875" style="1" customWidth="1"/>
    <col min="13" max="17" width="4.7109375" style="56" customWidth="1"/>
    <col min="18" max="18" width="10.28515625" style="1" customWidth="1"/>
    <col min="19" max="16384" width="9.140625" style="1"/>
  </cols>
  <sheetData>
    <row r="1" spans="2:21" x14ac:dyDescent="0.25">
      <c r="B1" s="169" t="s">
        <v>366</v>
      </c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</row>
    <row r="2" spans="2:21" x14ac:dyDescent="0.25"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</row>
    <row r="3" spans="2:21" x14ac:dyDescent="0.25">
      <c r="B3" s="171" t="s">
        <v>204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</row>
    <row r="4" spans="2:21" ht="10.15" customHeight="1" thickBot="1" x14ac:dyDescent="0.3"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</row>
    <row r="5" spans="2:21" x14ac:dyDescent="0.25">
      <c r="B5" s="163" t="s">
        <v>196</v>
      </c>
      <c r="C5" s="164"/>
      <c r="D5" s="164"/>
      <c r="E5" s="164"/>
      <c r="F5" s="164"/>
      <c r="G5" s="164"/>
      <c r="H5" s="164"/>
      <c r="I5" s="165"/>
      <c r="J5" s="2"/>
      <c r="K5" s="163" t="s">
        <v>198</v>
      </c>
      <c r="L5" s="164"/>
      <c r="M5" s="164"/>
      <c r="N5" s="164"/>
      <c r="O5" s="164"/>
      <c r="P5" s="164"/>
      <c r="Q5" s="164"/>
      <c r="R5" s="165"/>
    </row>
    <row r="6" spans="2:21" s="7" customFormat="1" x14ac:dyDescent="0.25">
      <c r="B6" s="3" t="s">
        <v>190</v>
      </c>
      <c r="C6" s="4" t="s">
        <v>191</v>
      </c>
      <c r="D6" s="63" t="s">
        <v>0</v>
      </c>
      <c r="E6" s="63" t="s">
        <v>1</v>
      </c>
      <c r="F6" s="63" t="s">
        <v>183</v>
      </c>
      <c r="G6" s="63" t="s">
        <v>2</v>
      </c>
      <c r="H6" s="63" t="s">
        <v>17</v>
      </c>
      <c r="I6" s="5"/>
      <c r="J6" s="6"/>
      <c r="K6" s="3" t="s">
        <v>190</v>
      </c>
      <c r="L6" s="4" t="s">
        <v>191</v>
      </c>
      <c r="M6" s="63" t="s">
        <v>0</v>
      </c>
      <c r="N6" s="63" t="s">
        <v>1</v>
      </c>
      <c r="O6" s="63" t="s">
        <v>183</v>
      </c>
      <c r="P6" s="63" t="s">
        <v>2</v>
      </c>
      <c r="Q6" s="63" t="s">
        <v>17</v>
      </c>
      <c r="R6" s="5"/>
    </row>
    <row r="7" spans="2:21" ht="16.149999999999999" customHeight="1" x14ac:dyDescent="0.25">
      <c r="B7" s="140" t="s">
        <v>93</v>
      </c>
      <c r="C7" s="141" t="s">
        <v>16</v>
      </c>
      <c r="D7" s="80">
        <v>2</v>
      </c>
      <c r="E7" s="80">
        <v>0</v>
      </c>
      <c r="F7" s="80">
        <v>0</v>
      </c>
      <c r="G7" s="80">
        <v>2</v>
      </c>
      <c r="H7" s="134">
        <v>2</v>
      </c>
      <c r="I7" s="138" t="s">
        <v>3</v>
      </c>
      <c r="J7" s="2"/>
      <c r="K7" s="140" t="s">
        <v>111</v>
      </c>
      <c r="L7" s="141" t="s">
        <v>7</v>
      </c>
      <c r="M7" s="80">
        <v>2</v>
      </c>
      <c r="N7" s="80">
        <v>0</v>
      </c>
      <c r="O7" s="80">
        <v>0</v>
      </c>
      <c r="P7" s="80">
        <v>2</v>
      </c>
      <c r="Q7" s="134">
        <v>2</v>
      </c>
      <c r="R7" s="138" t="s">
        <v>3</v>
      </c>
    </row>
    <row r="8" spans="2:21" ht="16.149999999999999" customHeight="1" x14ac:dyDescent="0.25">
      <c r="B8" s="140" t="s">
        <v>99</v>
      </c>
      <c r="C8" s="141" t="s">
        <v>6</v>
      </c>
      <c r="D8" s="80">
        <v>2</v>
      </c>
      <c r="E8" s="80">
        <v>0</v>
      </c>
      <c r="F8" s="80">
        <v>0</v>
      </c>
      <c r="G8" s="80">
        <v>2</v>
      </c>
      <c r="H8" s="134">
        <v>2</v>
      </c>
      <c r="I8" s="138" t="s">
        <v>3</v>
      </c>
      <c r="J8" s="2"/>
      <c r="K8" s="140" t="s">
        <v>118</v>
      </c>
      <c r="L8" s="141" t="s">
        <v>8</v>
      </c>
      <c r="M8" s="80">
        <v>2</v>
      </c>
      <c r="N8" s="80">
        <v>0</v>
      </c>
      <c r="O8" s="80">
        <v>0</v>
      </c>
      <c r="P8" s="80">
        <v>2</v>
      </c>
      <c r="Q8" s="134">
        <v>2</v>
      </c>
      <c r="R8" s="138" t="s">
        <v>3</v>
      </c>
    </row>
    <row r="9" spans="2:21" ht="16.149999999999999" customHeight="1" x14ac:dyDescent="0.25">
      <c r="B9" s="8" t="s">
        <v>100</v>
      </c>
      <c r="C9" s="9" t="s">
        <v>18</v>
      </c>
      <c r="D9" s="64">
        <v>2</v>
      </c>
      <c r="E9" s="64">
        <v>0</v>
      </c>
      <c r="F9" s="64">
        <v>0</v>
      </c>
      <c r="G9" s="64">
        <v>2</v>
      </c>
      <c r="H9" s="64">
        <v>2</v>
      </c>
      <c r="I9" s="138" t="s">
        <v>3</v>
      </c>
      <c r="J9" s="2"/>
      <c r="K9" s="140" t="s">
        <v>119</v>
      </c>
      <c r="L9" s="141" t="s">
        <v>21</v>
      </c>
      <c r="M9" s="80">
        <v>2</v>
      </c>
      <c r="N9" s="80">
        <v>0</v>
      </c>
      <c r="O9" s="80">
        <v>0</v>
      </c>
      <c r="P9" s="80">
        <v>2</v>
      </c>
      <c r="Q9" s="64">
        <v>2</v>
      </c>
      <c r="R9" s="138" t="s">
        <v>3</v>
      </c>
      <c r="U9" s="11"/>
    </row>
    <row r="10" spans="2:21" ht="16.149999999999999" customHeight="1" x14ac:dyDescent="0.25">
      <c r="B10" s="8" t="s">
        <v>94</v>
      </c>
      <c r="C10" s="9" t="s">
        <v>4</v>
      </c>
      <c r="D10" s="64">
        <v>2</v>
      </c>
      <c r="E10" s="64">
        <v>2</v>
      </c>
      <c r="F10" s="64">
        <v>0</v>
      </c>
      <c r="G10" s="64">
        <v>3</v>
      </c>
      <c r="H10" s="64">
        <v>6</v>
      </c>
      <c r="I10" s="138" t="s">
        <v>3</v>
      </c>
      <c r="J10" s="2"/>
      <c r="K10" s="140" t="s">
        <v>112</v>
      </c>
      <c r="L10" s="141" t="s">
        <v>5</v>
      </c>
      <c r="M10" s="80">
        <v>2</v>
      </c>
      <c r="N10" s="80">
        <v>2</v>
      </c>
      <c r="O10" s="80">
        <v>0</v>
      </c>
      <c r="P10" s="80">
        <v>3</v>
      </c>
      <c r="Q10" s="64">
        <v>6</v>
      </c>
      <c r="R10" s="138" t="s">
        <v>3</v>
      </c>
      <c r="U10" s="11"/>
    </row>
    <row r="11" spans="2:21" ht="16.149999999999999" customHeight="1" x14ac:dyDescent="0.25">
      <c r="B11" s="176" t="s">
        <v>373</v>
      </c>
      <c r="C11" s="141" t="s">
        <v>19</v>
      </c>
      <c r="D11" s="80">
        <v>2</v>
      </c>
      <c r="E11" s="80">
        <v>0</v>
      </c>
      <c r="F11" s="80">
        <v>0</v>
      </c>
      <c r="G11" s="80">
        <v>2</v>
      </c>
      <c r="H11" s="134">
        <v>3</v>
      </c>
      <c r="I11" s="138" t="s">
        <v>3</v>
      </c>
      <c r="J11" s="2"/>
      <c r="K11" s="176" t="s">
        <v>375</v>
      </c>
      <c r="L11" s="141" t="s">
        <v>22</v>
      </c>
      <c r="M11" s="80">
        <v>3</v>
      </c>
      <c r="N11" s="134">
        <v>1</v>
      </c>
      <c r="O11" s="80">
        <v>0</v>
      </c>
      <c r="P11" s="134">
        <v>4</v>
      </c>
      <c r="Q11" s="64">
        <v>4</v>
      </c>
      <c r="R11" s="138" t="s">
        <v>3</v>
      </c>
      <c r="U11" s="11"/>
    </row>
    <row r="12" spans="2:21" ht="16.149999999999999" customHeight="1" x14ac:dyDescent="0.25">
      <c r="B12" s="140" t="s">
        <v>97</v>
      </c>
      <c r="C12" s="141" t="s">
        <v>20</v>
      </c>
      <c r="D12" s="80">
        <v>2</v>
      </c>
      <c r="E12" s="80">
        <v>0</v>
      </c>
      <c r="F12" s="80">
        <v>0</v>
      </c>
      <c r="G12" s="80">
        <v>2</v>
      </c>
      <c r="H12" s="80">
        <v>3</v>
      </c>
      <c r="I12" s="138" t="s">
        <v>3</v>
      </c>
      <c r="J12" s="2"/>
      <c r="K12" s="176" t="s">
        <v>376</v>
      </c>
      <c r="L12" s="141" t="s">
        <v>23</v>
      </c>
      <c r="M12" s="80">
        <v>2</v>
      </c>
      <c r="N12" s="80">
        <v>0</v>
      </c>
      <c r="O12" s="80">
        <v>0</v>
      </c>
      <c r="P12" s="80">
        <v>2</v>
      </c>
      <c r="Q12" s="134">
        <v>2</v>
      </c>
      <c r="R12" s="138" t="s">
        <v>3</v>
      </c>
      <c r="U12" s="11"/>
    </row>
    <row r="13" spans="2:21" ht="16.149999999999999" customHeight="1" x14ac:dyDescent="0.25">
      <c r="B13" s="176" t="s">
        <v>374</v>
      </c>
      <c r="C13" s="141" t="s">
        <v>11</v>
      </c>
      <c r="D13" s="80">
        <v>1</v>
      </c>
      <c r="E13" s="80">
        <v>2</v>
      </c>
      <c r="F13" s="80">
        <v>0</v>
      </c>
      <c r="G13" s="80">
        <v>2</v>
      </c>
      <c r="H13" s="134">
        <v>4</v>
      </c>
      <c r="I13" s="138" t="s">
        <v>3</v>
      </c>
      <c r="J13" s="2"/>
      <c r="K13" s="176" t="s">
        <v>377</v>
      </c>
      <c r="L13" s="141" t="s">
        <v>80</v>
      </c>
      <c r="M13" s="80">
        <v>2</v>
      </c>
      <c r="N13" s="80">
        <v>0</v>
      </c>
      <c r="O13" s="80">
        <v>0</v>
      </c>
      <c r="P13" s="80">
        <v>2</v>
      </c>
      <c r="Q13" s="134">
        <v>2</v>
      </c>
      <c r="R13" s="138" t="s">
        <v>3</v>
      </c>
      <c r="U13" s="11"/>
    </row>
    <row r="14" spans="2:21" ht="16.149999999999999" customHeight="1" x14ac:dyDescent="0.25">
      <c r="B14" s="140" t="s">
        <v>342</v>
      </c>
      <c r="C14" s="141" t="s">
        <v>12</v>
      </c>
      <c r="D14" s="80">
        <v>2</v>
      </c>
      <c r="E14" s="80">
        <v>0</v>
      </c>
      <c r="F14" s="80">
        <v>2</v>
      </c>
      <c r="G14" s="80">
        <v>3</v>
      </c>
      <c r="H14" s="80">
        <v>6</v>
      </c>
      <c r="I14" s="138" t="s">
        <v>3</v>
      </c>
      <c r="J14" s="2"/>
      <c r="K14" s="140" t="s">
        <v>343</v>
      </c>
      <c r="L14" s="141" t="s">
        <v>13</v>
      </c>
      <c r="M14" s="64">
        <v>2</v>
      </c>
      <c r="N14" s="64">
        <v>0</v>
      </c>
      <c r="O14" s="64">
        <v>2</v>
      </c>
      <c r="P14" s="64">
        <v>3</v>
      </c>
      <c r="Q14" s="64">
        <v>6</v>
      </c>
      <c r="R14" s="138" t="s">
        <v>3</v>
      </c>
      <c r="U14" s="11"/>
    </row>
    <row r="15" spans="2:21" ht="16.149999999999999" customHeight="1" x14ac:dyDescent="0.25">
      <c r="B15" s="140" t="s">
        <v>359</v>
      </c>
      <c r="C15" s="142" t="s">
        <v>339</v>
      </c>
      <c r="D15" s="80">
        <v>2</v>
      </c>
      <c r="E15" s="80">
        <v>0</v>
      </c>
      <c r="F15" s="80">
        <v>0</v>
      </c>
      <c r="G15" s="80">
        <v>2</v>
      </c>
      <c r="H15" s="80">
        <v>2</v>
      </c>
      <c r="I15" s="138" t="s">
        <v>3</v>
      </c>
      <c r="J15" s="2"/>
      <c r="K15" s="140" t="s">
        <v>363</v>
      </c>
      <c r="L15" s="141" t="s">
        <v>71</v>
      </c>
      <c r="M15" s="80">
        <v>2</v>
      </c>
      <c r="N15" s="80">
        <v>0</v>
      </c>
      <c r="O15" s="80">
        <v>2</v>
      </c>
      <c r="P15" s="80">
        <v>3</v>
      </c>
      <c r="Q15" s="80">
        <v>4</v>
      </c>
      <c r="R15" s="138" t="s">
        <v>3</v>
      </c>
      <c r="U15" s="11"/>
    </row>
    <row r="16" spans="2:21" ht="16.149999999999999" customHeight="1" thickBot="1" x14ac:dyDescent="0.3">
      <c r="B16" s="166" t="s">
        <v>193</v>
      </c>
      <c r="C16" s="167"/>
      <c r="D16" s="85">
        <f>SUM(D7:D15)</f>
        <v>17</v>
      </c>
      <c r="E16" s="85">
        <v>4</v>
      </c>
      <c r="F16" s="85">
        <v>2</v>
      </c>
      <c r="G16" s="85">
        <f>SUM(G7:G15)</f>
        <v>20</v>
      </c>
      <c r="H16" s="85">
        <f>SUM(H7:H15)</f>
        <v>30</v>
      </c>
      <c r="I16" s="52"/>
      <c r="J16" s="2"/>
      <c r="K16" s="166" t="s">
        <v>193</v>
      </c>
      <c r="L16" s="167"/>
      <c r="M16" s="85">
        <f>SUM(M7:M15)</f>
        <v>19</v>
      </c>
      <c r="N16" s="154">
        <v>3</v>
      </c>
      <c r="O16" s="85">
        <v>4</v>
      </c>
      <c r="P16" s="154">
        <f>SUM(P7:P15)</f>
        <v>23</v>
      </c>
      <c r="Q16" s="85">
        <f>SUM(Q7:Q15)</f>
        <v>30</v>
      </c>
      <c r="R16" s="86"/>
    </row>
    <row r="17" spans="2:18" s="11" customFormat="1" ht="16.149999999999999" customHeight="1" thickBot="1" x14ac:dyDescent="0.3">
      <c r="B17" s="21"/>
      <c r="C17" s="21"/>
      <c r="D17" s="66"/>
      <c r="E17" s="66"/>
      <c r="F17" s="66"/>
      <c r="G17" s="66"/>
      <c r="H17" s="66"/>
      <c r="I17" s="22"/>
      <c r="J17" s="2"/>
      <c r="K17" s="21"/>
      <c r="L17" s="21"/>
      <c r="M17" s="66"/>
      <c r="N17" s="66"/>
      <c r="O17" s="66"/>
      <c r="P17" s="66"/>
      <c r="Q17" s="66"/>
      <c r="R17" s="23"/>
    </row>
    <row r="18" spans="2:18" ht="16.149999999999999" customHeight="1" x14ac:dyDescent="0.25">
      <c r="B18" s="163" t="s">
        <v>197</v>
      </c>
      <c r="C18" s="164"/>
      <c r="D18" s="164"/>
      <c r="E18" s="164"/>
      <c r="F18" s="164"/>
      <c r="G18" s="164"/>
      <c r="H18" s="164"/>
      <c r="I18" s="165"/>
      <c r="J18" s="2"/>
      <c r="K18" s="163" t="s">
        <v>199</v>
      </c>
      <c r="L18" s="164"/>
      <c r="M18" s="164"/>
      <c r="N18" s="164"/>
      <c r="O18" s="164"/>
      <c r="P18" s="164"/>
      <c r="Q18" s="164"/>
      <c r="R18" s="165"/>
    </row>
    <row r="19" spans="2:18" ht="16.149999999999999" customHeight="1" x14ac:dyDescent="0.25">
      <c r="B19" s="3" t="s">
        <v>190</v>
      </c>
      <c r="C19" s="4" t="s">
        <v>191</v>
      </c>
      <c r="D19" s="63" t="s">
        <v>0</v>
      </c>
      <c r="E19" s="63" t="s">
        <v>1</v>
      </c>
      <c r="F19" s="63" t="s">
        <v>183</v>
      </c>
      <c r="G19" s="63" t="s">
        <v>2</v>
      </c>
      <c r="H19" s="63" t="s">
        <v>17</v>
      </c>
      <c r="I19" s="5"/>
      <c r="J19" s="2"/>
      <c r="K19" s="3" t="s">
        <v>190</v>
      </c>
      <c r="L19" s="4" t="s">
        <v>191</v>
      </c>
      <c r="M19" s="63" t="s">
        <v>0</v>
      </c>
      <c r="N19" s="63" t="s">
        <v>1</v>
      </c>
      <c r="O19" s="63" t="s">
        <v>183</v>
      </c>
      <c r="P19" s="63" t="s">
        <v>2</v>
      </c>
      <c r="Q19" s="63" t="s">
        <v>17</v>
      </c>
      <c r="R19" s="5"/>
    </row>
    <row r="20" spans="2:18" ht="16.149999999999999" customHeight="1" x14ac:dyDescent="0.25">
      <c r="B20" s="8" t="s">
        <v>104</v>
      </c>
      <c r="C20" s="9" t="s">
        <v>24</v>
      </c>
      <c r="D20" s="64">
        <v>3</v>
      </c>
      <c r="E20" s="64">
        <v>0</v>
      </c>
      <c r="F20" s="64">
        <v>0</v>
      </c>
      <c r="G20" s="64">
        <v>3</v>
      </c>
      <c r="H20" s="64">
        <v>4</v>
      </c>
      <c r="I20" s="10" t="s">
        <v>3</v>
      </c>
      <c r="J20" s="2"/>
      <c r="K20" s="176" t="s">
        <v>379</v>
      </c>
      <c r="L20" s="141" t="s">
        <v>31</v>
      </c>
      <c r="M20" s="80">
        <v>2</v>
      </c>
      <c r="N20" s="80">
        <v>2</v>
      </c>
      <c r="O20" s="80">
        <v>0</v>
      </c>
      <c r="P20" s="80">
        <v>3</v>
      </c>
      <c r="Q20" s="134">
        <v>5</v>
      </c>
      <c r="R20" s="138" t="s">
        <v>3</v>
      </c>
    </row>
    <row r="21" spans="2:18" ht="16.149999999999999" customHeight="1" x14ac:dyDescent="0.25">
      <c r="B21" s="8" t="s">
        <v>105</v>
      </c>
      <c r="C21" s="9" t="s">
        <v>25</v>
      </c>
      <c r="D21" s="64">
        <v>3</v>
      </c>
      <c r="E21" s="64">
        <v>1</v>
      </c>
      <c r="F21" s="64">
        <v>0</v>
      </c>
      <c r="G21" s="134">
        <v>4</v>
      </c>
      <c r="H21" s="64">
        <v>5</v>
      </c>
      <c r="I21" s="10" t="s">
        <v>3</v>
      </c>
      <c r="J21" s="2"/>
      <c r="K21" s="140" t="s">
        <v>125</v>
      </c>
      <c r="L21" s="141" t="s">
        <v>33</v>
      </c>
      <c r="M21" s="80">
        <v>2</v>
      </c>
      <c r="N21" s="80">
        <v>0</v>
      </c>
      <c r="O21" s="80">
        <v>0</v>
      </c>
      <c r="P21" s="80">
        <v>2</v>
      </c>
      <c r="Q21" s="64">
        <v>3</v>
      </c>
      <c r="R21" s="138" t="s">
        <v>3</v>
      </c>
    </row>
    <row r="22" spans="2:18" ht="16.149999999999999" customHeight="1" x14ac:dyDescent="0.25">
      <c r="B22" s="8" t="s">
        <v>106</v>
      </c>
      <c r="C22" s="9" t="s">
        <v>26</v>
      </c>
      <c r="D22" s="64">
        <v>3</v>
      </c>
      <c r="E22" s="64">
        <v>0</v>
      </c>
      <c r="F22" s="64">
        <v>0</v>
      </c>
      <c r="G22" s="64">
        <v>3</v>
      </c>
      <c r="H22" s="64">
        <v>4</v>
      </c>
      <c r="I22" s="10" t="s">
        <v>3</v>
      </c>
      <c r="J22" s="2"/>
      <c r="K22" s="145" t="s">
        <v>128</v>
      </c>
      <c r="L22" s="136" t="s">
        <v>34</v>
      </c>
      <c r="M22" s="137">
        <v>2</v>
      </c>
      <c r="N22" s="137">
        <v>1</v>
      </c>
      <c r="O22" s="80">
        <v>0</v>
      </c>
      <c r="P22" s="137">
        <v>3</v>
      </c>
      <c r="Q22" s="68">
        <v>3</v>
      </c>
      <c r="R22" s="138" t="s">
        <v>3</v>
      </c>
    </row>
    <row r="23" spans="2:18" ht="16.149999999999999" customHeight="1" x14ac:dyDescent="0.25">
      <c r="B23" s="8" t="s">
        <v>107</v>
      </c>
      <c r="C23" s="9" t="s">
        <v>27</v>
      </c>
      <c r="D23" s="64">
        <v>2</v>
      </c>
      <c r="E23" s="64">
        <v>1</v>
      </c>
      <c r="F23" s="64">
        <v>0</v>
      </c>
      <c r="G23" s="67">
        <v>3</v>
      </c>
      <c r="H23" s="64">
        <v>4</v>
      </c>
      <c r="I23" s="10" t="s">
        <v>3</v>
      </c>
      <c r="J23" s="2"/>
      <c r="K23" s="178" t="s">
        <v>380</v>
      </c>
      <c r="L23" s="136" t="s">
        <v>76</v>
      </c>
      <c r="M23" s="137">
        <v>2</v>
      </c>
      <c r="N23" s="137">
        <v>0</v>
      </c>
      <c r="O23" s="80">
        <v>0</v>
      </c>
      <c r="P23" s="137">
        <v>2</v>
      </c>
      <c r="Q23" s="133">
        <v>2</v>
      </c>
      <c r="R23" s="138" t="s">
        <v>3</v>
      </c>
    </row>
    <row r="24" spans="2:18" ht="16.149999999999999" customHeight="1" x14ac:dyDescent="0.25">
      <c r="B24" s="25" t="s">
        <v>109</v>
      </c>
      <c r="C24" s="18" t="s">
        <v>28</v>
      </c>
      <c r="D24" s="68">
        <v>2</v>
      </c>
      <c r="E24" s="68">
        <v>0</v>
      </c>
      <c r="F24" s="68">
        <v>0</v>
      </c>
      <c r="G24" s="68">
        <v>2</v>
      </c>
      <c r="H24" s="68">
        <v>3</v>
      </c>
      <c r="I24" s="10" t="s">
        <v>3</v>
      </c>
      <c r="J24" s="2"/>
      <c r="K24" s="140" t="s">
        <v>129</v>
      </c>
      <c r="L24" s="136" t="s">
        <v>35</v>
      </c>
      <c r="M24" s="137">
        <v>0</v>
      </c>
      <c r="N24" s="137">
        <v>0</v>
      </c>
      <c r="O24" s="80">
        <v>0</v>
      </c>
      <c r="P24" s="137">
        <v>0</v>
      </c>
      <c r="Q24" s="68">
        <v>3</v>
      </c>
      <c r="R24" s="138" t="s">
        <v>3</v>
      </c>
    </row>
    <row r="25" spans="2:18" ht="16.149999999999999" customHeight="1" x14ac:dyDescent="0.25">
      <c r="B25" s="25" t="s">
        <v>110</v>
      </c>
      <c r="C25" s="26" t="s">
        <v>77</v>
      </c>
      <c r="D25" s="69">
        <v>2</v>
      </c>
      <c r="E25" s="69">
        <v>0</v>
      </c>
      <c r="F25" s="69">
        <v>0</v>
      </c>
      <c r="G25" s="69">
        <v>2</v>
      </c>
      <c r="H25" s="69">
        <v>2</v>
      </c>
      <c r="I25" s="27" t="s">
        <v>3</v>
      </c>
      <c r="J25" s="2"/>
      <c r="K25" s="140" t="s">
        <v>344</v>
      </c>
      <c r="L25" s="136" t="s">
        <v>32</v>
      </c>
      <c r="M25" s="137">
        <v>2</v>
      </c>
      <c r="N25" s="137">
        <v>1</v>
      </c>
      <c r="O25" s="137">
        <v>1</v>
      </c>
      <c r="P25" s="137">
        <v>3</v>
      </c>
      <c r="Q25" s="64">
        <v>4</v>
      </c>
      <c r="R25" s="10" t="s">
        <v>3</v>
      </c>
    </row>
    <row r="26" spans="2:18" ht="16.149999999999999" customHeight="1" x14ac:dyDescent="0.25">
      <c r="B26" s="177" t="s">
        <v>378</v>
      </c>
      <c r="C26" s="122" t="s">
        <v>14</v>
      </c>
      <c r="D26" s="68">
        <v>2</v>
      </c>
      <c r="E26" s="133">
        <v>2</v>
      </c>
      <c r="F26" s="68">
        <v>0</v>
      </c>
      <c r="G26" s="68">
        <v>3</v>
      </c>
      <c r="H26" s="68">
        <v>4</v>
      </c>
      <c r="I26" s="27" t="s">
        <v>3</v>
      </c>
      <c r="J26" s="2"/>
      <c r="K26" s="8" t="s">
        <v>345</v>
      </c>
      <c r="L26" s="18" t="s">
        <v>10</v>
      </c>
      <c r="M26" s="68">
        <v>3</v>
      </c>
      <c r="N26" s="68">
        <v>1</v>
      </c>
      <c r="O26" s="64">
        <v>0</v>
      </c>
      <c r="P26" s="68">
        <v>4</v>
      </c>
      <c r="Q26" s="68">
        <v>4</v>
      </c>
      <c r="R26" s="10" t="s">
        <v>3</v>
      </c>
    </row>
    <row r="27" spans="2:18" ht="16.149999999999999" customHeight="1" x14ac:dyDescent="0.25">
      <c r="B27" s="25"/>
      <c r="C27" s="26" t="s">
        <v>41</v>
      </c>
      <c r="D27" s="69">
        <v>2</v>
      </c>
      <c r="E27" s="69">
        <v>0</v>
      </c>
      <c r="F27" s="69">
        <v>0</v>
      </c>
      <c r="G27" s="69">
        <v>2</v>
      </c>
      <c r="H27" s="69">
        <v>4</v>
      </c>
      <c r="I27" s="27" t="s">
        <v>3</v>
      </c>
      <c r="J27" s="2"/>
      <c r="K27" s="28"/>
      <c r="L27" s="18" t="s">
        <v>72</v>
      </c>
      <c r="M27" s="64">
        <v>2</v>
      </c>
      <c r="N27" s="64">
        <v>0</v>
      </c>
      <c r="O27" s="64">
        <v>0</v>
      </c>
      <c r="P27" s="64">
        <v>2</v>
      </c>
      <c r="Q27" s="64">
        <v>3</v>
      </c>
      <c r="R27" s="10" t="s">
        <v>3</v>
      </c>
    </row>
    <row r="28" spans="2:18" ht="16.149999999999999" customHeight="1" x14ac:dyDescent="0.25">
      <c r="B28" s="129" t="s">
        <v>360</v>
      </c>
      <c r="C28" s="50" t="s">
        <v>357</v>
      </c>
      <c r="D28" s="139">
        <v>2</v>
      </c>
      <c r="E28" s="139">
        <v>0</v>
      </c>
      <c r="F28" s="139">
        <v>0</v>
      </c>
      <c r="G28" s="139">
        <v>2</v>
      </c>
      <c r="H28" s="139">
        <v>4</v>
      </c>
      <c r="I28" s="51" t="s">
        <v>9</v>
      </c>
      <c r="J28" s="2"/>
      <c r="K28" s="28"/>
      <c r="L28" s="26" t="s">
        <v>73</v>
      </c>
      <c r="M28" s="79">
        <v>2</v>
      </c>
      <c r="N28" s="79">
        <v>0</v>
      </c>
      <c r="O28" s="64">
        <v>0</v>
      </c>
      <c r="P28" s="79">
        <v>2</v>
      </c>
      <c r="Q28" s="79">
        <v>3</v>
      </c>
      <c r="R28" s="27" t="s">
        <v>3</v>
      </c>
    </row>
    <row r="29" spans="2:18" ht="16.149999999999999" customHeight="1" x14ac:dyDescent="0.25">
      <c r="B29" s="29" t="s">
        <v>150</v>
      </c>
      <c r="C29" s="30" t="s">
        <v>29</v>
      </c>
      <c r="D29" s="70">
        <v>2</v>
      </c>
      <c r="E29" s="70">
        <v>0</v>
      </c>
      <c r="F29" s="70">
        <v>0</v>
      </c>
      <c r="G29" s="70">
        <v>2</v>
      </c>
      <c r="H29" s="70">
        <v>4</v>
      </c>
      <c r="I29" s="16" t="s">
        <v>9</v>
      </c>
      <c r="J29" s="2"/>
      <c r="K29" s="31" t="s">
        <v>155</v>
      </c>
      <c r="L29" s="15" t="s">
        <v>36</v>
      </c>
      <c r="M29" s="65">
        <v>2</v>
      </c>
      <c r="N29" s="65">
        <v>0</v>
      </c>
      <c r="O29" s="74">
        <v>0</v>
      </c>
      <c r="P29" s="65">
        <v>2</v>
      </c>
      <c r="Q29" s="65">
        <v>3</v>
      </c>
      <c r="R29" s="16" t="s">
        <v>9</v>
      </c>
    </row>
    <row r="30" spans="2:18" ht="16.149999999999999" customHeight="1" x14ac:dyDescent="0.25">
      <c r="B30" s="29" t="s">
        <v>151</v>
      </c>
      <c r="C30" s="30" t="s">
        <v>81</v>
      </c>
      <c r="D30" s="70">
        <v>2</v>
      </c>
      <c r="E30" s="70">
        <v>0</v>
      </c>
      <c r="F30" s="70">
        <v>0</v>
      </c>
      <c r="G30" s="70">
        <v>2</v>
      </c>
      <c r="H30" s="70">
        <v>4</v>
      </c>
      <c r="I30" s="16" t="s">
        <v>9</v>
      </c>
      <c r="J30" s="2"/>
      <c r="K30" s="31" t="s">
        <v>156</v>
      </c>
      <c r="L30" s="15" t="s">
        <v>37</v>
      </c>
      <c r="M30" s="65">
        <v>2</v>
      </c>
      <c r="N30" s="65">
        <v>0</v>
      </c>
      <c r="O30" s="74">
        <v>0</v>
      </c>
      <c r="P30" s="65">
        <v>2</v>
      </c>
      <c r="Q30" s="65">
        <v>3</v>
      </c>
      <c r="R30" s="16" t="s">
        <v>9</v>
      </c>
    </row>
    <row r="31" spans="2:18" ht="16.149999999999999" customHeight="1" x14ac:dyDescent="0.25">
      <c r="B31" s="29" t="s">
        <v>152</v>
      </c>
      <c r="C31" s="30" t="s">
        <v>30</v>
      </c>
      <c r="D31" s="70">
        <v>2</v>
      </c>
      <c r="E31" s="70">
        <v>0</v>
      </c>
      <c r="F31" s="70">
        <v>0</v>
      </c>
      <c r="G31" s="70">
        <v>2</v>
      </c>
      <c r="H31" s="70">
        <v>4</v>
      </c>
      <c r="I31" s="16" t="s">
        <v>9</v>
      </c>
      <c r="J31" s="2"/>
      <c r="K31" s="31" t="s">
        <v>157</v>
      </c>
      <c r="L31" s="15" t="s">
        <v>38</v>
      </c>
      <c r="M31" s="65">
        <v>2</v>
      </c>
      <c r="N31" s="65">
        <v>0</v>
      </c>
      <c r="O31" s="74">
        <v>0</v>
      </c>
      <c r="P31" s="65">
        <v>2</v>
      </c>
      <c r="Q31" s="65">
        <v>3</v>
      </c>
      <c r="R31" s="16" t="s">
        <v>9</v>
      </c>
    </row>
    <row r="32" spans="2:18" ht="16.149999999999999" customHeight="1" x14ac:dyDescent="0.25">
      <c r="B32" s="29" t="s">
        <v>153</v>
      </c>
      <c r="C32" s="30" t="s">
        <v>82</v>
      </c>
      <c r="D32" s="70">
        <v>2</v>
      </c>
      <c r="E32" s="70">
        <v>0</v>
      </c>
      <c r="F32" s="70">
        <v>0</v>
      </c>
      <c r="G32" s="70">
        <v>2</v>
      </c>
      <c r="H32" s="70">
        <v>4</v>
      </c>
      <c r="I32" s="16" t="s">
        <v>9</v>
      </c>
      <c r="J32" s="2"/>
      <c r="K32" s="31" t="s">
        <v>158</v>
      </c>
      <c r="L32" s="15" t="s">
        <v>84</v>
      </c>
      <c r="M32" s="65">
        <v>2</v>
      </c>
      <c r="N32" s="65">
        <v>0</v>
      </c>
      <c r="O32" s="74">
        <v>0</v>
      </c>
      <c r="P32" s="65">
        <v>2</v>
      </c>
      <c r="Q32" s="65">
        <v>3</v>
      </c>
      <c r="R32" s="16" t="s">
        <v>9</v>
      </c>
    </row>
    <row r="33" spans="2:18" ht="16.149999999999999" customHeight="1" x14ac:dyDescent="0.25">
      <c r="B33" s="29" t="s">
        <v>154</v>
      </c>
      <c r="C33" s="30" t="s">
        <v>83</v>
      </c>
      <c r="D33" s="70">
        <v>2</v>
      </c>
      <c r="E33" s="70">
        <v>0</v>
      </c>
      <c r="F33" s="70">
        <v>0</v>
      </c>
      <c r="G33" s="70">
        <v>2</v>
      </c>
      <c r="H33" s="70">
        <v>4</v>
      </c>
      <c r="I33" s="16" t="s">
        <v>9</v>
      </c>
      <c r="J33" s="2"/>
      <c r="K33" s="31" t="s">
        <v>159</v>
      </c>
      <c r="L33" s="32" t="s">
        <v>85</v>
      </c>
      <c r="M33" s="65">
        <v>2</v>
      </c>
      <c r="N33" s="65">
        <v>0</v>
      </c>
      <c r="O33" s="74">
        <v>0</v>
      </c>
      <c r="P33" s="65">
        <v>2</v>
      </c>
      <c r="Q33" s="65">
        <v>3</v>
      </c>
      <c r="R33" s="16" t="s">
        <v>9</v>
      </c>
    </row>
    <row r="34" spans="2:18" ht="16.149999999999999" customHeight="1" thickBot="1" x14ac:dyDescent="0.3">
      <c r="B34" s="166" t="s">
        <v>193</v>
      </c>
      <c r="C34" s="167"/>
      <c r="D34" s="87">
        <f>SUM(D20:D27)</f>
        <v>19</v>
      </c>
      <c r="E34" s="155">
        <f>SUM(E20:E27)</f>
        <v>4</v>
      </c>
      <c r="F34" s="87">
        <f>SUM(F20:F27)</f>
        <v>0</v>
      </c>
      <c r="G34" s="155">
        <f>SUM(G20:G27)</f>
        <v>22</v>
      </c>
      <c r="H34" s="87">
        <v>30</v>
      </c>
      <c r="I34" s="88"/>
      <c r="J34" s="2"/>
      <c r="K34" s="166" t="s">
        <v>193</v>
      </c>
      <c r="L34" s="167"/>
      <c r="M34" s="87">
        <f>SUM(M20:M28)</f>
        <v>17</v>
      </c>
      <c r="N34" s="87">
        <f>SUM(N20:N28)</f>
        <v>5</v>
      </c>
      <c r="O34" s="87">
        <f>SUM(O20:O28)</f>
        <v>1</v>
      </c>
      <c r="P34" s="89">
        <f>SUM(P20:P28)</f>
        <v>21</v>
      </c>
      <c r="Q34" s="87">
        <v>30</v>
      </c>
      <c r="R34" s="88"/>
    </row>
    <row r="35" spans="2:18" s="11" customFormat="1" ht="16.149999999999999" customHeight="1" thickBot="1" x14ac:dyDescent="0.3">
      <c r="B35" s="21"/>
      <c r="C35" s="21"/>
      <c r="D35" s="66"/>
      <c r="E35" s="66"/>
      <c r="F35" s="66"/>
      <c r="G35" s="66"/>
      <c r="H35" s="66"/>
      <c r="I35" s="22"/>
      <c r="J35" s="2"/>
      <c r="K35" s="21"/>
      <c r="L35" s="21"/>
      <c r="M35" s="76"/>
      <c r="N35" s="76"/>
      <c r="O35" s="66"/>
      <c r="P35" s="77"/>
      <c r="Q35" s="76"/>
      <c r="R35" s="33"/>
    </row>
    <row r="36" spans="2:18" ht="16.149999999999999" customHeight="1" x14ac:dyDescent="0.25">
      <c r="B36" s="163" t="s">
        <v>201</v>
      </c>
      <c r="C36" s="164"/>
      <c r="D36" s="164"/>
      <c r="E36" s="164"/>
      <c r="F36" s="164"/>
      <c r="G36" s="164"/>
      <c r="H36" s="164"/>
      <c r="I36" s="165"/>
      <c r="J36" s="2"/>
      <c r="K36" s="163" t="s">
        <v>200</v>
      </c>
      <c r="L36" s="164"/>
      <c r="M36" s="164"/>
      <c r="N36" s="164"/>
      <c r="O36" s="164"/>
      <c r="P36" s="164"/>
      <c r="Q36" s="164"/>
      <c r="R36" s="165"/>
    </row>
    <row r="37" spans="2:18" ht="16.149999999999999" customHeight="1" x14ac:dyDescent="0.25">
      <c r="B37" s="3" t="s">
        <v>190</v>
      </c>
      <c r="C37" s="4" t="s">
        <v>191</v>
      </c>
      <c r="D37" s="63" t="s">
        <v>0</v>
      </c>
      <c r="E37" s="63" t="s">
        <v>1</v>
      </c>
      <c r="F37" s="63" t="s">
        <v>183</v>
      </c>
      <c r="G37" s="63" t="s">
        <v>2</v>
      </c>
      <c r="H37" s="63" t="s">
        <v>17</v>
      </c>
      <c r="I37" s="5"/>
      <c r="J37" s="2"/>
      <c r="K37" s="3" t="s">
        <v>190</v>
      </c>
      <c r="L37" s="4" t="s">
        <v>191</v>
      </c>
      <c r="M37" s="63" t="s">
        <v>0</v>
      </c>
      <c r="N37" s="63" t="s">
        <v>1</v>
      </c>
      <c r="O37" s="63" t="s">
        <v>183</v>
      </c>
      <c r="P37" s="63" t="s">
        <v>2</v>
      </c>
      <c r="Q37" s="63" t="s">
        <v>17</v>
      </c>
      <c r="R37" s="5"/>
    </row>
    <row r="38" spans="2:18" ht="16.149999999999999" customHeight="1" x14ac:dyDescent="0.25">
      <c r="B38" s="179" t="s">
        <v>381</v>
      </c>
      <c r="C38" s="9" t="s">
        <v>335</v>
      </c>
      <c r="D38" s="64">
        <v>3</v>
      </c>
      <c r="E38" s="134">
        <v>1</v>
      </c>
      <c r="F38" s="64">
        <v>0</v>
      </c>
      <c r="G38" s="134">
        <v>4</v>
      </c>
      <c r="H38" s="71">
        <v>5</v>
      </c>
      <c r="I38" s="10" t="s">
        <v>3</v>
      </c>
      <c r="J38" s="2"/>
      <c r="K38" s="176" t="s">
        <v>387</v>
      </c>
      <c r="L38" s="35" t="s">
        <v>45</v>
      </c>
      <c r="M38" s="71">
        <v>2</v>
      </c>
      <c r="N38" s="134">
        <v>2</v>
      </c>
      <c r="O38" s="71">
        <v>0</v>
      </c>
      <c r="P38" s="71">
        <v>3</v>
      </c>
      <c r="Q38" s="71">
        <v>4</v>
      </c>
      <c r="R38" s="36" t="s">
        <v>3</v>
      </c>
    </row>
    <row r="39" spans="2:18" ht="16.149999999999999" customHeight="1" x14ac:dyDescent="0.25">
      <c r="B39" s="8" t="s">
        <v>131</v>
      </c>
      <c r="C39" s="9" t="s">
        <v>39</v>
      </c>
      <c r="D39" s="64">
        <v>3</v>
      </c>
      <c r="E39" s="64">
        <v>1</v>
      </c>
      <c r="F39" s="64">
        <v>0</v>
      </c>
      <c r="G39" s="64">
        <v>4</v>
      </c>
      <c r="H39" s="64">
        <v>6</v>
      </c>
      <c r="I39" s="10" t="s">
        <v>3</v>
      </c>
      <c r="J39" s="2"/>
      <c r="K39" s="37" t="s">
        <v>136</v>
      </c>
      <c r="L39" s="35" t="s">
        <v>74</v>
      </c>
      <c r="M39" s="71">
        <v>3</v>
      </c>
      <c r="N39" s="71">
        <v>1</v>
      </c>
      <c r="O39" s="71">
        <v>0</v>
      </c>
      <c r="P39" s="134">
        <v>4</v>
      </c>
      <c r="Q39" s="71">
        <v>4</v>
      </c>
      <c r="R39" s="36" t="s">
        <v>3</v>
      </c>
    </row>
    <row r="40" spans="2:18" ht="16.149999999999999" customHeight="1" x14ac:dyDescent="0.25">
      <c r="B40" s="43" t="s">
        <v>132</v>
      </c>
      <c r="C40" s="9" t="s">
        <v>40</v>
      </c>
      <c r="D40" s="64">
        <v>2</v>
      </c>
      <c r="E40" s="64">
        <v>2</v>
      </c>
      <c r="F40" s="64">
        <v>0</v>
      </c>
      <c r="G40" s="64">
        <v>3</v>
      </c>
      <c r="H40" s="64">
        <v>5</v>
      </c>
      <c r="I40" s="10" t="s">
        <v>3</v>
      </c>
      <c r="J40" s="2"/>
      <c r="K40" s="176" t="s">
        <v>388</v>
      </c>
      <c r="L40" s="35" t="s">
        <v>46</v>
      </c>
      <c r="M40" s="134">
        <v>3</v>
      </c>
      <c r="N40" s="80">
        <v>2</v>
      </c>
      <c r="O40" s="71">
        <v>0</v>
      </c>
      <c r="P40" s="134">
        <v>4</v>
      </c>
      <c r="Q40" s="71">
        <v>4</v>
      </c>
      <c r="R40" s="36" t="s">
        <v>3</v>
      </c>
    </row>
    <row r="41" spans="2:18" ht="16.149999999999999" customHeight="1" x14ac:dyDescent="0.25">
      <c r="B41" s="135" t="s">
        <v>364</v>
      </c>
      <c r="C41" s="136" t="s">
        <v>86</v>
      </c>
      <c r="D41" s="137">
        <v>3</v>
      </c>
      <c r="E41" s="137">
        <v>2</v>
      </c>
      <c r="F41" s="137">
        <v>0</v>
      </c>
      <c r="G41" s="137">
        <v>4</v>
      </c>
      <c r="H41" s="137">
        <v>5</v>
      </c>
      <c r="I41" s="138" t="s">
        <v>3</v>
      </c>
      <c r="J41" s="2"/>
      <c r="K41" s="8" t="s">
        <v>138</v>
      </c>
      <c r="L41" s="9" t="s">
        <v>47</v>
      </c>
      <c r="M41" s="64">
        <v>2</v>
      </c>
      <c r="N41" s="64">
        <v>1</v>
      </c>
      <c r="O41" s="71">
        <v>0</v>
      </c>
      <c r="P41" s="64">
        <v>3</v>
      </c>
      <c r="Q41" s="64">
        <v>4</v>
      </c>
      <c r="R41" s="36" t="s">
        <v>3</v>
      </c>
    </row>
    <row r="42" spans="2:18" ht="16.149999999999999" customHeight="1" x14ac:dyDescent="0.25">
      <c r="B42" s="8" t="s">
        <v>346</v>
      </c>
      <c r="C42" s="123" t="s">
        <v>15</v>
      </c>
      <c r="D42" s="68">
        <v>3</v>
      </c>
      <c r="E42" s="68">
        <v>1</v>
      </c>
      <c r="F42" s="68">
        <v>0</v>
      </c>
      <c r="G42" s="68">
        <v>4</v>
      </c>
      <c r="H42" s="68">
        <v>5</v>
      </c>
      <c r="I42" s="10" t="s">
        <v>3</v>
      </c>
      <c r="J42" s="2"/>
      <c r="K42" s="135" t="s">
        <v>365</v>
      </c>
      <c r="L42" s="136" t="s">
        <v>87</v>
      </c>
      <c r="M42" s="80">
        <v>3</v>
      </c>
      <c r="N42" s="80">
        <v>2</v>
      </c>
      <c r="O42" s="80">
        <v>0</v>
      </c>
      <c r="P42" s="80">
        <v>4</v>
      </c>
      <c r="Q42" s="80">
        <v>4</v>
      </c>
      <c r="R42" s="138" t="s">
        <v>3</v>
      </c>
    </row>
    <row r="43" spans="2:18" ht="16.149999999999999" customHeight="1" x14ac:dyDescent="0.25">
      <c r="B43" s="8"/>
      <c r="C43" s="146" t="s">
        <v>44</v>
      </c>
      <c r="D43" s="68">
        <v>2</v>
      </c>
      <c r="E43" s="68">
        <v>0</v>
      </c>
      <c r="F43" s="68">
        <v>0</v>
      </c>
      <c r="G43" s="68">
        <v>2</v>
      </c>
      <c r="H43" s="68">
        <v>2</v>
      </c>
      <c r="I43" s="10" t="s">
        <v>3</v>
      </c>
      <c r="J43" s="2"/>
      <c r="K43" s="8" t="s">
        <v>141</v>
      </c>
      <c r="L43" s="9" t="s">
        <v>48</v>
      </c>
      <c r="M43" s="64">
        <v>0</v>
      </c>
      <c r="N43" s="64">
        <v>0</v>
      </c>
      <c r="O43" s="71">
        <v>0</v>
      </c>
      <c r="P43" s="64">
        <v>0</v>
      </c>
      <c r="Q43" s="64">
        <v>3</v>
      </c>
      <c r="R43" s="36" t="s">
        <v>3</v>
      </c>
    </row>
    <row r="44" spans="2:18" ht="16.149999999999999" customHeight="1" x14ac:dyDescent="0.25">
      <c r="B44" s="148" t="s">
        <v>382</v>
      </c>
      <c r="C44" s="120" t="s">
        <v>42</v>
      </c>
      <c r="D44" s="119">
        <v>2</v>
      </c>
      <c r="E44" s="119">
        <v>0</v>
      </c>
      <c r="F44" s="119">
        <v>0</v>
      </c>
      <c r="G44" s="119">
        <v>2</v>
      </c>
      <c r="H44" s="143">
        <v>2</v>
      </c>
      <c r="I44" s="51" t="s">
        <v>9</v>
      </c>
      <c r="J44" s="2"/>
      <c r="K44" s="176" t="s">
        <v>389</v>
      </c>
      <c r="L44" s="9" t="s">
        <v>78</v>
      </c>
      <c r="M44" s="80">
        <v>2</v>
      </c>
      <c r="N44" s="134">
        <v>2</v>
      </c>
      <c r="O44" s="71">
        <v>0</v>
      </c>
      <c r="P44" s="80">
        <v>3</v>
      </c>
      <c r="Q44" s="80">
        <v>3</v>
      </c>
      <c r="R44" s="36" t="s">
        <v>3</v>
      </c>
    </row>
    <row r="45" spans="2:18" ht="16.149999999999999" customHeight="1" x14ac:dyDescent="0.25">
      <c r="B45" s="180" t="s">
        <v>383</v>
      </c>
      <c r="C45" s="120" t="s">
        <v>340</v>
      </c>
      <c r="D45" s="119">
        <v>2</v>
      </c>
      <c r="E45" s="119">
        <v>0</v>
      </c>
      <c r="F45" s="119">
        <v>0</v>
      </c>
      <c r="G45" s="119">
        <v>2</v>
      </c>
      <c r="H45" s="143">
        <v>2</v>
      </c>
      <c r="I45" s="51" t="s">
        <v>9</v>
      </c>
      <c r="J45" s="2"/>
      <c r="K45" s="8"/>
      <c r="L45" s="147" t="s">
        <v>79</v>
      </c>
      <c r="M45" s="64">
        <v>2</v>
      </c>
      <c r="N45" s="64">
        <v>1</v>
      </c>
      <c r="O45" s="71">
        <v>0</v>
      </c>
      <c r="P45" s="64">
        <v>3</v>
      </c>
      <c r="Q45" s="64">
        <v>4</v>
      </c>
      <c r="R45" s="36" t="s">
        <v>3</v>
      </c>
    </row>
    <row r="46" spans="2:18" ht="16.149999999999999" customHeight="1" x14ac:dyDescent="0.25">
      <c r="B46" s="129"/>
      <c r="C46" s="146" t="s">
        <v>358</v>
      </c>
      <c r="D46" s="83">
        <v>2</v>
      </c>
      <c r="E46" s="83">
        <v>1</v>
      </c>
      <c r="F46" s="83">
        <v>0</v>
      </c>
      <c r="G46" s="144">
        <v>3</v>
      </c>
      <c r="H46" s="83">
        <v>2</v>
      </c>
      <c r="I46" s="138" t="s">
        <v>3</v>
      </c>
      <c r="J46" s="2"/>
      <c r="K46" s="31" t="s">
        <v>163</v>
      </c>
      <c r="L46" s="15" t="s">
        <v>49</v>
      </c>
      <c r="M46" s="65">
        <v>2</v>
      </c>
      <c r="N46" s="65">
        <v>1</v>
      </c>
      <c r="O46" s="65">
        <v>0</v>
      </c>
      <c r="P46" s="65">
        <v>3</v>
      </c>
      <c r="Q46" s="65">
        <v>4</v>
      </c>
      <c r="R46" s="16" t="s">
        <v>9</v>
      </c>
    </row>
    <row r="47" spans="2:18" ht="16.149999999999999" customHeight="1" x14ac:dyDescent="0.25">
      <c r="B47" s="180" t="s">
        <v>384</v>
      </c>
      <c r="C47" s="50" t="s">
        <v>66</v>
      </c>
      <c r="D47" s="83">
        <v>2</v>
      </c>
      <c r="E47" s="83">
        <v>1</v>
      </c>
      <c r="F47" s="83">
        <v>0</v>
      </c>
      <c r="G47" s="144">
        <v>3</v>
      </c>
      <c r="H47" s="144">
        <v>2</v>
      </c>
      <c r="I47" s="51" t="s">
        <v>9</v>
      </c>
      <c r="J47" s="2"/>
      <c r="K47" s="29" t="s">
        <v>164</v>
      </c>
      <c r="L47" s="15" t="s">
        <v>50</v>
      </c>
      <c r="M47" s="65">
        <v>2</v>
      </c>
      <c r="N47" s="65">
        <v>1</v>
      </c>
      <c r="O47" s="65">
        <v>0</v>
      </c>
      <c r="P47" s="65">
        <v>3</v>
      </c>
      <c r="Q47" s="65">
        <v>4</v>
      </c>
      <c r="R47" s="16" t="s">
        <v>9</v>
      </c>
    </row>
    <row r="48" spans="2:18" ht="16.149999999999999" customHeight="1" x14ac:dyDescent="0.25">
      <c r="B48" s="148" t="s">
        <v>385</v>
      </c>
      <c r="C48" s="120" t="s">
        <v>43</v>
      </c>
      <c r="D48" s="119">
        <v>2</v>
      </c>
      <c r="E48" s="143">
        <v>1</v>
      </c>
      <c r="F48" s="119">
        <v>0</v>
      </c>
      <c r="G48" s="143">
        <v>3</v>
      </c>
      <c r="H48" s="143">
        <v>2</v>
      </c>
      <c r="I48" s="51" t="s">
        <v>9</v>
      </c>
      <c r="J48" s="2"/>
      <c r="K48" s="29" t="s">
        <v>165</v>
      </c>
      <c r="L48" s="15" t="s">
        <v>51</v>
      </c>
      <c r="M48" s="65">
        <v>2</v>
      </c>
      <c r="N48" s="65">
        <v>1</v>
      </c>
      <c r="O48" s="65">
        <v>0</v>
      </c>
      <c r="P48" s="65">
        <v>3</v>
      </c>
      <c r="Q48" s="65">
        <v>4</v>
      </c>
      <c r="R48" s="16" t="s">
        <v>9</v>
      </c>
    </row>
    <row r="49" spans="2:18" ht="16.149999999999999" customHeight="1" x14ac:dyDescent="0.25">
      <c r="B49" s="180" t="s">
        <v>386</v>
      </c>
      <c r="C49" s="158" t="s">
        <v>372</v>
      </c>
      <c r="D49" s="143">
        <v>2</v>
      </c>
      <c r="E49" s="143">
        <v>1</v>
      </c>
      <c r="F49" s="143">
        <v>0</v>
      </c>
      <c r="G49" s="143">
        <v>3</v>
      </c>
      <c r="H49" s="143">
        <v>2</v>
      </c>
      <c r="I49" s="150" t="s">
        <v>9</v>
      </c>
      <c r="J49" s="2"/>
      <c r="K49" s="176" t="s">
        <v>390</v>
      </c>
      <c r="L49" s="158" t="s">
        <v>368</v>
      </c>
      <c r="M49" s="143">
        <v>2</v>
      </c>
      <c r="N49" s="143">
        <v>1</v>
      </c>
      <c r="O49" s="143">
        <v>0</v>
      </c>
      <c r="P49" s="143">
        <v>3</v>
      </c>
      <c r="Q49" s="143">
        <v>4</v>
      </c>
      <c r="R49" s="150" t="s">
        <v>9</v>
      </c>
    </row>
    <row r="50" spans="2:18" ht="16.149999999999999" customHeight="1" x14ac:dyDescent="0.25">
      <c r="B50" s="29"/>
      <c r="C50" s="30"/>
      <c r="D50" s="70"/>
      <c r="E50" s="70"/>
      <c r="F50" s="68"/>
      <c r="G50" s="70"/>
      <c r="H50" s="70"/>
      <c r="I50" s="16"/>
      <c r="J50" s="2"/>
      <c r="K50" s="29" t="s">
        <v>347</v>
      </c>
      <c r="L50" s="120" t="s">
        <v>184</v>
      </c>
      <c r="M50" s="119">
        <v>2</v>
      </c>
      <c r="N50" s="119">
        <v>1</v>
      </c>
      <c r="O50" s="119">
        <v>0</v>
      </c>
      <c r="P50" s="119">
        <v>3</v>
      </c>
      <c r="Q50" s="119">
        <v>4</v>
      </c>
      <c r="R50" s="51" t="s">
        <v>9</v>
      </c>
    </row>
    <row r="51" spans="2:18" ht="16.149999999999999" customHeight="1" thickBot="1" x14ac:dyDescent="0.3">
      <c r="B51" s="166" t="s">
        <v>193</v>
      </c>
      <c r="C51" s="167"/>
      <c r="D51" s="90">
        <f>SUM(D38:D43)</f>
        <v>16</v>
      </c>
      <c r="E51" s="156">
        <v>8</v>
      </c>
      <c r="F51" s="90">
        <f>SUM(F38:F43)</f>
        <v>0</v>
      </c>
      <c r="G51" s="156">
        <v>24</v>
      </c>
      <c r="H51" s="90">
        <v>30</v>
      </c>
      <c r="I51" s="52"/>
      <c r="J51" s="2"/>
      <c r="K51" s="166" t="s">
        <v>193</v>
      </c>
      <c r="L51" s="167"/>
      <c r="M51" s="85">
        <f>SUM(M38:M45)</f>
        <v>17</v>
      </c>
      <c r="N51" s="154">
        <v>11</v>
      </c>
      <c r="O51" s="85">
        <f>SUM(O38:O45)</f>
        <v>0</v>
      </c>
      <c r="P51" s="157">
        <f>SUM(P38:P45)</f>
        <v>24</v>
      </c>
      <c r="Q51" s="85">
        <f>SUM(Q38:Q45)</f>
        <v>30</v>
      </c>
      <c r="R51" s="88"/>
    </row>
    <row r="52" spans="2:18" s="11" customFormat="1" ht="16.149999999999999" customHeight="1" thickBot="1" x14ac:dyDescent="0.3">
      <c r="B52" s="22"/>
      <c r="C52" s="41"/>
      <c r="D52" s="72"/>
      <c r="E52" s="72"/>
      <c r="F52" s="73"/>
      <c r="G52" s="72"/>
      <c r="H52" s="72"/>
      <c r="I52" s="33"/>
      <c r="J52" s="2"/>
      <c r="K52" s="21"/>
      <c r="L52" s="21"/>
      <c r="M52" s="76"/>
      <c r="N52" s="76"/>
      <c r="O52" s="76"/>
      <c r="P52" s="77"/>
      <c r="Q52" s="76"/>
      <c r="R52" s="33"/>
    </row>
    <row r="53" spans="2:18" ht="16.149999999999999" customHeight="1" x14ac:dyDescent="0.25">
      <c r="B53" s="163" t="s">
        <v>203</v>
      </c>
      <c r="C53" s="164"/>
      <c r="D53" s="164"/>
      <c r="E53" s="164"/>
      <c r="F53" s="164"/>
      <c r="G53" s="164"/>
      <c r="H53" s="164"/>
      <c r="I53" s="165"/>
      <c r="J53" s="2"/>
      <c r="K53" s="163" t="s">
        <v>202</v>
      </c>
      <c r="L53" s="164"/>
      <c r="M53" s="164"/>
      <c r="N53" s="164"/>
      <c r="O53" s="164"/>
      <c r="P53" s="164"/>
      <c r="Q53" s="164"/>
      <c r="R53" s="165"/>
    </row>
    <row r="54" spans="2:18" ht="16.149999999999999" customHeight="1" x14ac:dyDescent="0.25">
      <c r="B54" s="3" t="s">
        <v>190</v>
      </c>
      <c r="C54" s="4" t="s">
        <v>191</v>
      </c>
      <c r="D54" s="63" t="s">
        <v>0</v>
      </c>
      <c r="E54" s="63" t="s">
        <v>1</v>
      </c>
      <c r="F54" s="63" t="s">
        <v>183</v>
      </c>
      <c r="G54" s="63" t="s">
        <v>2</v>
      </c>
      <c r="H54" s="63" t="s">
        <v>17</v>
      </c>
      <c r="I54" s="5"/>
      <c r="J54" s="2"/>
      <c r="K54" s="3" t="s">
        <v>190</v>
      </c>
      <c r="L54" s="4" t="s">
        <v>191</v>
      </c>
      <c r="M54" s="63" t="s">
        <v>0</v>
      </c>
      <c r="N54" s="63" t="s">
        <v>1</v>
      </c>
      <c r="O54" s="63" t="s">
        <v>183</v>
      </c>
      <c r="P54" s="63" t="s">
        <v>2</v>
      </c>
      <c r="Q54" s="63" t="s">
        <v>17</v>
      </c>
      <c r="R54" s="5"/>
    </row>
    <row r="55" spans="2:18" ht="16.149999999999999" customHeight="1" x14ac:dyDescent="0.25">
      <c r="B55" s="38" t="s">
        <v>142</v>
      </c>
      <c r="C55" s="147" t="s">
        <v>369</v>
      </c>
      <c r="D55" s="134">
        <v>0</v>
      </c>
      <c r="E55" s="134">
        <v>3</v>
      </c>
      <c r="F55" s="134">
        <v>0</v>
      </c>
      <c r="G55" s="134">
        <v>2</v>
      </c>
      <c r="H55" s="134">
        <v>3</v>
      </c>
      <c r="I55" s="10" t="s">
        <v>3</v>
      </c>
      <c r="J55" s="2"/>
      <c r="K55" s="42" t="s">
        <v>148</v>
      </c>
      <c r="L55" s="146" t="s">
        <v>370</v>
      </c>
      <c r="M55" s="133">
        <v>0</v>
      </c>
      <c r="N55" s="133">
        <v>3</v>
      </c>
      <c r="O55" s="133">
        <v>0</v>
      </c>
      <c r="P55" s="133">
        <v>2</v>
      </c>
      <c r="Q55" s="133">
        <v>3</v>
      </c>
      <c r="R55" s="36" t="s">
        <v>3</v>
      </c>
    </row>
    <row r="56" spans="2:18" ht="16.149999999999999" customHeight="1" x14ac:dyDescent="0.25">
      <c r="B56" s="181" t="s">
        <v>391</v>
      </c>
      <c r="C56" s="9" t="s">
        <v>52</v>
      </c>
      <c r="D56" s="134">
        <v>3</v>
      </c>
      <c r="E56" s="80">
        <v>0</v>
      </c>
      <c r="F56" s="64">
        <v>0</v>
      </c>
      <c r="G56" s="134">
        <v>3</v>
      </c>
      <c r="H56" s="64">
        <v>3</v>
      </c>
      <c r="I56" s="10" t="s">
        <v>3</v>
      </c>
      <c r="J56" s="2"/>
      <c r="K56" s="42"/>
      <c r="L56" s="146" t="s">
        <v>57</v>
      </c>
      <c r="M56" s="68">
        <v>3</v>
      </c>
      <c r="N56" s="68">
        <v>1</v>
      </c>
      <c r="O56" s="68">
        <v>0</v>
      </c>
      <c r="P56" s="68">
        <v>4</v>
      </c>
      <c r="Q56" s="68">
        <v>6</v>
      </c>
      <c r="R56" s="36" t="s">
        <v>3</v>
      </c>
    </row>
    <row r="57" spans="2:18" ht="16.149999999999999" customHeight="1" x14ac:dyDescent="0.25">
      <c r="B57" s="38" t="s">
        <v>145</v>
      </c>
      <c r="C57" s="9" t="s">
        <v>53</v>
      </c>
      <c r="D57" s="64">
        <v>3</v>
      </c>
      <c r="E57" s="64">
        <v>0</v>
      </c>
      <c r="F57" s="64">
        <v>0</v>
      </c>
      <c r="G57" s="64">
        <v>3</v>
      </c>
      <c r="H57" s="64">
        <v>3</v>
      </c>
      <c r="I57" s="10" t="s">
        <v>3</v>
      </c>
      <c r="J57" s="2"/>
      <c r="K57" s="8"/>
      <c r="L57" s="146" t="s">
        <v>68</v>
      </c>
      <c r="M57" s="68">
        <v>3</v>
      </c>
      <c r="N57" s="68">
        <v>1</v>
      </c>
      <c r="O57" s="68">
        <v>0</v>
      </c>
      <c r="P57" s="68">
        <v>4</v>
      </c>
      <c r="Q57" s="68">
        <v>6</v>
      </c>
      <c r="R57" s="36" t="s">
        <v>3</v>
      </c>
    </row>
    <row r="58" spans="2:18" ht="16.149999999999999" customHeight="1" x14ac:dyDescent="0.25">
      <c r="B58" s="38" t="s">
        <v>146</v>
      </c>
      <c r="C58" s="9" t="s">
        <v>54</v>
      </c>
      <c r="D58" s="64">
        <v>2</v>
      </c>
      <c r="E58" s="64">
        <v>1</v>
      </c>
      <c r="F58" s="64">
        <v>0</v>
      </c>
      <c r="G58" s="64">
        <v>3</v>
      </c>
      <c r="H58" s="64">
        <v>3</v>
      </c>
      <c r="I58" s="10" t="s">
        <v>3</v>
      </c>
      <c r="J58" s="2"/>
      <c r="K58" s="8"/>
      <c r="L58" s="146" t="s">
        <v>69</v>
      </c>
      <c r="M58" s="68">
        <v>2</v>
      </c>
      <c r="N58" s="68">
        <v>1</v>
      </c>
      <c r="O58" s="68">
        <v>0</v>
      </c>
      <c r="P58" s="68">
        <v>3</v>
      </c>
      <c r="Q58" s="68">
        <v>5</v>
      </c>
      <c r="R58" s="36" t="s">
        <v>3</v>
      </c>
    </row>
    <row r="59" spans="2:18" ht="16.149999999999999" customHeight="1" x14ac:dyDescent="0.25">
      <c r="B59" s="43" t="s">
        <v>147</v>
      </c>
      <c r="C59" s="35" t="s">
        <v>55</v>
      </c>
      <c r="D59" s="64">
        <v>3</v>
      </c>
      <c r="E59" s="64">
        <v>0</v>
      </c>
      <c r="F59" s="64">
        <v>0</v>
      </c>
      <c r="G59" s="64">
        <v>3</v>
      </c>
      <c r="H59" s="64">
        <v>3</v>
      </c>
      <c r="I59" s="10" t="s">
        <v>3</v>
      </c>
      <c r="J59" s="2"/>
      <c r="K59" s="17"/>
      <c r="L59" s="146" t="s">
        <v>70</v>
      </c>
      <c r="M59" s="68">
        <v>2</v>
      </c>
      <c r="N59" s="68">
        <v>1</v>
      </c>
      <c r="O59" s="68">
        <v>0</v>
      </c>
      <c r="P59" s="68">
        <v>3</v>
      </c>
      <c r="Q59" s="68">
        <v>5</v>
      </c>
      <c r="R59" s="36" t="s">
        <v>3</v>
      </c>
    </row>
    <row r="60" spans="2:18" ht="16.149999999999999" customHeight="1" x14ac:dyDescent="0.25">
      <c r="B60" s="44" t="s">
        <v>348</v>
      </c>
      <c r="C60" s="124" t="s">
        <v>185</v>
      </c>
      <c r="D60" s="64">
        <v>3</v>
      </c>
      <c r="E60" s="64">
        <v>0</v>
      </c>
      <c r="F60" s="64">
        <v>0</v>
      </c>
      <c r="G60" s="64">
        <v>3</v>
      </c>
      <c r="H60" s="64">
        <v>3</v>
      </c>
      <c r="I60" s="10" t="s">
        <v>3</v>
      </c>
      <c r="J60" s="2"/>
      <c r="K60" s="24"/>
      <c r="L60" s="146" t="s">
        <v>367</v>
      </c>
      <c r="M60" s="68">
        <v>2</v>
      </c>
      <c r="N60" s="68">
        <v>1</v>
      </c>
      <c r="O60" s="68">
        <v>0</v>
      </c>
      <c r="P60" s="68">
        <v>3</v>
      </c>
      <c r="Q60" s="68">
        <v>5</v>
      </c>
      <c r="R60" s="36" t="s">
        <v>3</v>
      </c>
    </row>
    <row r="61" spans="2:18" ht="16.149999999999999" customHeight="1" x14ac:dyDescent="0.25">
      <c r="B61" s="44" t="s">
        <v>349</v>
      </c>
      <c r="C61" s="35" t="s">
        <v>90</v>
      </c>
      <c r="D61" s="71">
        <v>3</v>
      </c>
      <c r="E61" s="71">
        <v>1</v>
      </c>
      <c r="F61" s="64">
        <v>0</v>
      </c>
      <c r="G61" s="71">
        <v>4</v>
      </c>
      <c r="H61" s="71">
        <v>4</v>
      </c>
      <c r="I61" s="10" t="s">
        <v>3</v>
      </c>
      <c r="J61" s="2"/>
      <c r="K61" s="29" t="s">
        <v>174</v>
      </c>
      <c r="L61" s="30" t="s">
        <v>64</v>
      </c>
      <c r="M61" s="70">
        <v>3</v>
      </c>
      <c r="N61" s="70">
        <v>1</v>
      </c>
      <c r="O61" s="81">
        <v>0</v>
      </c>
      <c r="P61" s="70">
        <v>4</v>
      </c>
      <c r="Q61" s="70">
        <v>6</v>
      </c>
      <c r="R61" s="16" t="s">
        <v>9</v>
      </c>
    </row>
    <row r="62" spans="2:18" ht="16.149999999999999" customHeight="1" x14ac:dyDescent="0.25">
      <c r="B62" s="37"/>
      <c r="C62" s="147" t="s">
        <v>56</v>
      </c>
      <c r="D62" s="71">
        <v>2</v>
      </c>
      <c r="E62" s="71">
        <v>0</v>
      </c>
      <c r="F62" s="71">
        <v>0</v>
      </c>
      <c r="G62" s="71">
        <v>2</v>
      </c>
      <c r="H62" s="71">
        <v>4</v>
      </c>
      <c r="I62" s="36" t="s">
        <v>3</v>
      </c>
      <c r="J62" s="2"/>
      <c r="K62" s="29" t="s">
        <v>175</v>
      </c>
      <c r="L62" s="30" t="s">
        <v>65</v>
      </c>
      <c r="M62" s="70">
        <v>3</v>
      </c>
      <c r="N62" s="70">
        <v>1</v>
      </c>
      <c r="O62" s="81">
        <v>0</v>
      </c>
      <c r="P62" s="70">
        <v>4</v>
      </c>
      <c r="Q62" s="70">
        <v>6</v>
      </c>
      <c r="R62" s="16" t="s">
        <v>9</v>
      </c>
    </row>
    <row r="63" spans="2:18" ht="16.149999999999999" customHeight="1" x14ac:dyDescent="0.25">
      <c r="B63" s="37"/>
      <c r="C63" s="147" t="s">
        <v>58</v>
      </c>
      <c r="D63" s="71">
        <v>2</v>
      </c>
      <c r="E63" s="71">
        <v>0</v>
      </c>
      <c r="F63" s="71">
        <v>0</v>
      </c>
      <c r="G63" s="71">
        <v>2</v>
      </c>
      <c r="H63" s="71">
        <v>4</v>
      </c>
      <c r="I63" s="36" t="s">
        <v>3</v>
      </c>
      <c r="J63" s="2"/>
      <c r="K63" s="129" t="s">
        <v>362</v>
      </c>
      <c r="L63" s="50" t="s">
        <v>91</v>
      </c>
      <c r="M63" s="83">
        <v>3</v>
      </c>
      <c r="N63" s="83">
        <v>1</v>
      </c>
      <c r="O63" s="83">
        <v>0</v>
      </c>
      <c r="P63" s="83">
        <v>4</v>
      </c>
      <c r="Q63" s="83">
        <v>6</v>
      </c>
      <c r="R63" s="51" t="s">
        <v>9</v>
      </c>
    </row>
    <row r="64" spans="2:18" ht="16.149999999999999" customHeight="1" x14ac:dyDescent="0.25">
      <c r="B64" s="13" t="s">
        <v>166</v>
      </c>
      <c r="C64" s="130" t="s">
        <v>59</v>
      </c>
      <c r="D64" s="65">
        <v>2</v>
      </c>
      <c r="E64" s="65">
        <v>0</v>
      </c>
      <c r="F64" s="74">
        <v>0</v>
      </c>
      <c r="G64" s="65">
        <v>2</v>
      </c>
      <c r="H64" s="65">
        <v>4</v>
      </c>
      <c r="I64" s="16" t="s">
        <v>9</v>
      </c>
      <c r="J64" s="2"/>
      <c r="K64" s="129" t="s">
        <v>351</v>
      </c>
      <c r="L64" s="128" t="s">
        <v>187</v>
      </c>
      <c r="M64" s="83">
        <v>3</v>
      </c>
      <c r="N64" s="83">
        <v>1</v>
      </c>
      <c r="O64" s="83">
        <v>0</v>
      </c>
      <c r="P64" s="83">
        <v>4</v>
      </c>
      <c r="Q64" s="83">
        <v>6</v>
      </c>
      <c r="R64" s="51" t="s">
        <v>9</v>
      </c>
    </row>
    <row r="65" spans="2:18" ht="16.149999999999999" customHeight="1" x14ac:dyDescent="0.25">
      <c r="B65" s="13" t="s">
        <v>167</v>
      </c>
      <c r="C65" s="15" t="s">
        <v>60</v>
      </c>
      <c r="D65" s="65">
        <v>2</v>
      </c>
      <c r="E65" s="65">
        <v>0</v>
      </c>
      <c r="F65" s="74">
        <v>0</v>
      </c>
      <c r="G65" s="65">
        <v>2</v>
      </c>
      <c r="H65" s="65">
        <v>4</v>
      </c>
      <c r="I65" s="16" t="s">
        <v>9</v>
      </c>
      <c r="J65" s="2"/>
      <c r="K65" s="129" t="s">
        <v>341</v>
      </c>
      <c r="L65" s="131" t="s">
        <v>194</v>
      </c>
      <c r="M65" s="83">
        <v>3</v>
      </c>
      <c r="N65" s="83">
        <v>1</v>
      </c>
      <c r="O65" s="83">
        <v>0</v>
      </c>
      <c r="P65" s="83">
        <v>4</v>
      </c>
      <c r="Q65" s="83">
        <v>6</v>
      </c>
      <c r="R65" s="51" t="s">
        <v>9</v>
      </c>
    </row>
    <row r="66" spans="2:18" ht="16.149999999999999" customHeight="1" x14ac:dyDescent="0.25">
      <c r="B66" s="13" t="s">
        <v>168</v>
      </c>
      <c r="C66" s="15" t="s">
        <v>61</v>
      </c>
      <c r="D66" s="65">
        <v>2</v>
      </c>
      <c r="E66" s="65">
        <v>0</v>
      </c>
      <c r="F66" s="74">
        <v>0</v>
      </c>
      <c r="G66" s="65">
        <v>2</v>
      </c>
      <c r="H66" s="65">
        <v>4</v>
      </c>
      <c r="I66" s="16" t="s">
        <v>9</v>
      </c>
      <c r="J66" s="2"/>
      <c r="K66" s="129" t="s">
        <v>352</v>
      </c>
      <c r="L66" s="128" t="s">
        <v>192</v>
      </c>
      <c r="M66" s="83">
        <v>2</v>
      </c>
      <c r="N66" s="83">
        <v>1</v>
      </c>
      <c r="O66" s="83">
        <v>0</v>
      </c>
      <c r="P66" s="83">
        <v>3</v>
      </c>
      <c r="Q66" s="83">
        <v>5</v>
      </c>
      <c r="R66" s="51" t="s">
        <v>9</v>
      </c>
    </row>
    <row r="67" spans="2:18" ht="16.149999999999999" customHeight="1" x14ac:dyDescent="0.25">
      <c r="B67" s="13" t="s">
        <v>169</v>
      </c>
      <c r="C67" s="15" t="s">
        <v>334</v>
      </c>
      <c r="D67" s="65">
        <v>2</v>
      </c>
      <c r="E67" s="65">
        <v>0</v>
      </c>
      <c r="F67" s="74">
        <v>0</v>
      </c>
      <c r="G67" s="65">
        <v>2</v>
      </c>
      <c r="H67" s="65">
        <v>4</v>
      </c>
      <c r="I67" s="16" t="s">
        <v>9</v>
      </c>
      <c r="J67" s="2"/>
      <c r="K67" s="129" t="s">
        <v>353</v>
      </c>
      <c r="L67" s="50" t="s">
        <v>67</v>
      </c>
      <c r="M67" s="83">
        <v>2</v>
      </c>
      <c r="N67" s="83">
        <v>1</v>
      </c>
      <c r="O67" s="83">
        <v>0</v>
      </c>
      <c r="P67" s="83">
        <v>3</v>
      </c>
      <c r="Q67" s="83">
        <v>5</v>
      </c>
      <c r="R67" s="51" t="s">
        <v>9</v>
      </c>
    </row>
    <row r="68" spans="2:18" ht="16.149999999999999" customHeight="1" x14ac:dyDescent="0.25">
      <c r="B68" s="13" t="s">
        <v>170</v>
      </c>
      <c r="C68" s="130" t="s">
        <v>62</v>
      </c>
      <c r="D68" s="119">
        <v>2</v>
      </c>
      <c r="E68" s="119">
        <v>0</v>
      </c>
      <c r="F68" s="119">
        <v>0</v>
      </c>
      <c r="G68" s="119">
        <v>2</v>
      </c>
      <c r="H68" s="119">
        <v>4</v>
      </c>
      <c r="I68" s="51" t="s">
        <v>9</v>
      </c>
      <c r="J68" s="2"/>
      <c r="K68" s="129" t="s">
        <v>354</v>
      </c>
      <c r="L68" s="132" t="s">
        <v>75</v>
      </c>
      <c r="M68" s="83">
        <v>2</v>
      </c>
      <c r="N68" s="83">
        <v>1</v>
      </c>
      <c r="O68" s="83">
        <v>0</v>
      </c>
      <c r="P68" s="83">
        <v>3</v>
      </c>
      <c r="Q68" s="83">
        <v>5</v>
      </c>
      <c r="R68" s="51" t="s">
        <v>9</v>
      </c>
    </row>
    <row r="69" spans="2:18" ht="16.149999999999999" customHeight="1" x14ac:dyDescent="0.25">
      <c r="B69" s="13" t="s">
        <v>171</v>
      </c>
      <c r="C69" s="15" t="s">
        <v>63</v>
      </c>
      <c r="D69" s="119">
        <v>2</v>
      </c>
      <c r="E69" s="119">
        <v>0</v>
      </c>
      <c r="F69" s="119">
        <v>0</v>
      </c>
      <c r="G69" s="119">
        <v>2</v>
      </c>
      <c r="H69" s="119">
        <v>4</v>
      </c>
      <c r="I69" s="51" t="s">
        <v>9</v>
      </c>
      <c r="J69" s="2"/>
      <c r="K69" s="129" t="s">
        <v>355</v>
      </c>
      <c r="L69" s="50" t="s">
        <v>89</v>
      </c>
      <c r="M69" s="83">
        <v>2</v>
      </c>
      <c r="N69" s="83">
        <v>1</v>
      </c>
      <c r="O69" s="83">
        <v>0</v>
      </c>
      <c r="P69" s="83">
        <v>3</v>
      </c>
      <c r="Q69" s="83">
        <v>5</v>
      </c>
      <c r="R69" s="51" t="s">
        <v>9</v>
      </c>
    </row>
    <row r="70" spans="2:18" ht="16.149999999999999" customHeight="1" x14ac:dyDescent="0.25">
      <c r="B70" s="13" t="s">
        <v>172</v>
      </c>
      <c r="C70" s="15" t="s">
        <v>88</v>
      </c>
      <c r="D70" s="119">
        <v>2</v>
      </c>
      <c r="E70" s="119">
        <v>0</v>
      </c>
      <c r="F70" s="119">
        <v>0</v>
      </c>
      <c r="G70" s="119">
        <v>2</v>
      </c>
      <c r="H70" s="119">
        <v>4</v>
      </c>
      <c r="I70" s="51" t="s">
        <v>9</v>
      </c>
      <c r="J70" s="2"/>
      <c r="K70" s="129" t="s">
        <v>356</v>
      </c>
      <c r="L70" s="50" t="s">
        <v>188</v>
      </c>
      <c r="M70" s="83">
        <v>2</v>
      </c>
      <c r="N70" s="83">
        <v>1</v>
      </c>
      <c r="O70" s="83">
        <v>0</v>
      </c>
      <c r="P70" s="83">
        <v>3</v>
      </c>
      <c r="Q70" s="83">
        <v>5</v>
      </c>
      <c r="R70" s="51" t="s">
        <v>9</v>
      </c>
    </row>
    <row r="71" spans="2:18" ht="16.149999999999999" customHeight="1" x14ac:dyDescent="0.25">
      <c r="B71" s="13" t="s">
        <v>350</v>
      </c>
      <c r="C71" s="121" t="s">
        <v>186</v>
      </c>
      <c r="D71" s="119">
        <v>2</v>
      </c>
      <c r="E71" s="119">
        <v>0</v>
      </c>
      <c r="F71" s="119">
        <v>0</v>
      </c>
      <c r="G71" s="119">
        <v>2</v>
      </c>
      <c r="H71" s="119">
        <v>4</v>
      </c>
      <c r="I71" s="51" t="s">
        <v>9</v>
      </c>
      <c r="J71" s="2"/>
      <c r="K71" s="129" t="s">
        <v>361</v>
      </c>
      <c r="L71" s="50" t="s">
        <v>92</v>
      </c>
      <c r="M71" s="83">
        <v>2</v>
      </c>
      <c r="N71" s="83">
        <v>1</v>
      </c>
      <c r="O71" s="83">
        <v>0</v>
      </c>
      <c r="P71" s="83">
        <v>3</v>
      </c>
      <c r="Q71" s="83">
        <v>5</v>
      </c>
      <c r="R71" s="51" t="s">
        <v>9</v>
      </c>
    </row>
    <row r="72" spans="2:18" ht="16.149999999999999" customHeight="1" thickBot="1" x14ac:dyDescent="0.3">
      <c r="B72" s="166" t="s">
        <v>193</v>
      </c>
      <c r="C72" s="167"/>
      <c r="D72" s="154">
        <v>21</v>
      </c>
      <c r="E72" s="159">
        <f>SUM(E53:E61)</f>
        <v>5</v>
      </c>
      <c r="F72" s="85">
        <f>SUM(F53:F61)</f>
        <v>0</v>
      </c>
      <c r="G72" s="157">
        <v>25</v>
      </c>
      <c r="H72" s="85">
        <v>30</v>
      </c>
      <c r="I72" s="52"/>
      <c r="J72" s="2"/>
      <c r="K72" s="148" t="s">
        <v>392</v>
      </c>
      <c r="L72" s="149" t="s">
        <v>195</v>
      </c>
      <c r="M72" s="143">
        <v>2</v>
      </c>
      <c r="N72" s="143">
        <v>1</v>
      </c>
      <c r="O72" s="143">
        <v>0</v>
      </c>
      <c r="P72" s="143">
        <v>3</v>
      </c>
      <c r="Q72" s="143">
        <v>5</v>
      </c>
      <c r="R72" s="150" t="s">
        <v>9</v>
      </c>
    </row>
    <row r="73" spans="2:18" ht="16.149999999999999" customHeight="1" thickBot="1" x14ac:dyDescent="0.3">
      <c r="B73" s="151"/>
      <c r="C73" s="152"/>
      <c r="D73" s="125"/>
      <c r="E73" s="125"/>
      <c r="F73" s="125"/>
      <c r="G73" s="125"/>
      <c r="H73" s="125"/>
      <c r="I73" s="126"/>
      <c r="J73" s="2"/>
      <c r="K73" s="166" t="s">
        <v>193</v>
      </c>
      <c r="L73" s="167"/>
      <c r="M73" s="85">
        <f>SUM(M55:M60)</f>
        <v>12</v>
      </c>
      <c r="N73" s="85">
        <v>8</v>
      </c>
      <c r="O73" s="85">
        <f>SUM(O54:O59)</f>
        <v>0</v>
      </c>
      <c r="P73" s="85">
        <f>SUM(P55:P60)</f>
        <v>19</v>
      </c>
      <c r="Q73" s="85">
        <f>SUM(Q55:Q60)</f>
        <v>30</v>
      </c>
      <c r="R73" s="52"/>
    </row>
    <row r="74" spans="2:18" ht="16.149999999999999" customHeight="1" x14ac:dyDescent="0.25">
      <c r="B74" s="151"/>
      <c r="C74" s="152"/>
      <c r="D74" s="125"/>
      <c r="E74" s="125"/>
      <c r="F74" s="125"/>
      <c r="G74" s="125"/>
      <c r="H74" s="125"/>
      <c r="I74" s="126"/>
      <c r="J74" s="2"/>
      <c r="K74" s="160"/>
      <c r="L74" s="160"/>
      <c r="M74" s="161"/>
      <c r="N74" s="161"/>
      <c r="O74" s="161"/>
      <c r="P74" s="161"/>
      <c r="Q74" s="161"/>
      <c r="R74" s="162"/>
    </row>
    <row r="75" spans="2:18" ht="16.149999999999999" customHeight="1" x14ac:dyDescent="0.25">
      <c r="B75" s="168" t="s">
        <v>371</v>
      </c>
      <c r="C75" s="168"/>
      <c r="D75" s="168"/>
      <c r="E75" s="168"/>
      <c r="F75" s="168"/>
      <c r="G75" s="168"/>
      <c r="H75" s="168"/>
      <c r="I75" s="168"/>
      <c r="J75" s="168"/>
      <c r="K75" s="168"/>
      <c r="L75" s="168"/>
      <c r="M75" s="168"/>
      <c r="N75" s="168"/>
      <c r="O75" s="168"/>
      <c r="P75" s="168"/>
      <c r="Q75" s="168"/>
      <c r="R75" s="168"/>
    </row>
    <row r="76" spans="2:18" x14ac:dyDescent="0.25">
      <c r="B76" s="21"/>
      <c r="C76" s="21"/>
      <c r="D76" s="76"/>
      <c r="E76" s="76"/>
      <c r="F76" s="76"/>
      <c r="G76" s="77"/>
      <c r="H76" s="76"/>
      <c r="I76" s="153"/>
      <c r="J76" s="53"/>
    </row>
    <row r="77" spans="2:18" x14ac:dyDescent="0.25">
      <c r="L77" s="57"/>
    </row>
    <row r="104" spans="3:21" s="55" customFormat="1" ht="11.25" customHeight="1" x14ac:dyDescent="0.25">
      <c r="C104" s="1"/>
      <c r="D104" s="56"/>
      <c r="E104" s="56"/>
      <c r="F104" s="56"/>
      <c r="G104" s="56"/>
      <c r="H104" s="56"/>
      <c r="I104" s="1"/>
      <c r="J104" s="57"/>
      <c r="L104" s="1"/>
      <c r="M104" s="56"/>
      <c r="N104" s="56"/>
      <c r="O104" s="56"/>
      <c r="P104" s="56"/>
      <c r="Q104" s="56"/>
      <c r="R104" s="1"/>
      <c r="S104" s="1"/>
      <c r="T104" s="1"/>
      <c r="U104" s="1"/>
    </row>
    <row r="107" spans="3:21" s="55" customFormat="1" ht="11.25" customHeight="1" x14ac:dyDescent="0.25">
      <c r="C107" s="1"/>
      <c r="D107" s="56"/>
      <c r="E107" s="56"/>
      <c r="F107" s="56"/>
      <c r="G107" s="56"/>
      <c r="H107" s="56"/>
      <c r="I107" s="1"/>
      <c r="J107" s="57"/>
      <c r="L107" s="1"/>
      <c r="M107" s="56"/>
      <c r="N107" s="56"/>
      <c r="O107" s="56"/>
      <c r="P107" s="56"/>
      <c r="Q107" s="56"/>
      <c r="R107" s="1"/>
      <c r="S107" s="1"/>
      <c r="T107" s="1"/>
      <c r="U107" s="1"/>
    </row>
  </sheetData>
  <mergeCells count="19">
    <mergeCell ref="B75:R75"/>
    <mergeCell ref="B1:R2"/>
    <mergeCell ref="B3:R3"/>
    <mergeCell ref="B5:I5"/>
    <mergeCell ref="K5:R5"/>
    <mergeCell ref="B16:C16"/>
    <mergeCell ref="K16:L16"/>
    <mergeCell ref="B51:C51"/>
    <mergeCell ref="K51:L51"/>
    <mergeCell ref="B53:I53"/>
    <mergeCell ref="K53:R53"/>
    <mergeCell ref="K73:L73"/>
    <mergeCell ref="B72:C72"/>
    <mergeCell ref="B18:I18"/>
    <mergeCell ref="K18:R18"/>
    <mergeCell ref="B34:C34"/>
    <mergeCell ref="K34:L34"/>
    <mergeCell ref="B36:I36"/>
    <mergeCell ref="K36:R36"/>
  </mergeCells>
  <pageMargins left="0.11811023622047245" right="0.11811023622047245" top="0.35433070866141736" bottom="0.35433070866141736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120"/>
  <sheetViews>
    <sheetView topLeftCell="A19" zoomScale="70" zoomScaleNormal="70" workbookViewId="0">
      <selection activeCell="K54" sqref="K54"/>
    </sheetView>
  </sheetViews>
  <sheetFormatPr defaultColWidth="9.140625" defaultRowHeight="15.75" x14ac:dyDescent="0.25"/>
  <cols>
    <col min="1" max="1" width="9.140625" style="1"/>
    <col min="2" max="2" width="14.7109375" style="55" customWidth="1"/>
    <col min="3" max="3" width="34.7109375" style="1" customWidth="1"/>
    <col min="4" max="8" width="4.7109375" style="56" customWidth="1"/>
    <col min="9" max="9" width="10.28515625" style="1" customWidth="1"/>
    <col min="10" max="10" width="4.42578125" style="57" customWidth="1"/>
    <col min="11" max="11" width="14.7109375" style="55" customWidth="1"/>
    <col min="12" max="12" width="34.7109375" style="1" customWidth="1"/>
    <col min="13" max="17" width="4.7109375" style="56" customWidth="1"/>
    <col min="18" max="18" width="10.28515625" style="1" customWidth="1"/>
    <col min="19" max="16384" width="9.140625" style="1"/>
  </cols>
  <sheetData>
    <row r="1" spans="2:21" x14ac:dyDescent="0.25">
      <c r="B1" s="174" t="s">
        <v>274</v>
      </c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</row>
    <row r="2" spans="2:21" x14ac:dyDescent="0.25"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</row>
    <row r="3" spans="2:21" x14ac:dyDescent="0.25">
      <c r="B3" s="171" t="s">
        <v>219</v>
      </c>
      <c r="C3" s="171"/>
      <c r="D3" s="171"/>
      <c r="E3" s="171"/>
      <c r="F3" s="171"/>
      <c r="G3" s="171"/>
      <c r="H3" s="171"/>
      <c r="I3" s="171"/>
      <c r="J3" s="175"/>
      <c r="K3" s="171"/>
      <c r="L3" s="171"/>
      <c r="M3" s="171"/>
      <c r="N3" s="171"/>
      <c r="O3" s="171"/>
      <c r="P3" s="171"/>
      <c r="Q3" s="171"/>
      <c r="R3" s="171"/>
    </row>
    <row r="4" spans="2:21" ht="10.15" customHeight="1" thickBot="1" x14ac:dyDescent="0.3"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</row>
    <row r="5" spans="2:21" x14ac:dyDescent="0.25">
      <c r="B5" s="163" t="s">
        <v>223</v>
      </c>
      <c r="C5" s="164"/>
      <c r="D5" s="164"/>
      <c r="E5" s="164"/>
      <c r="F5" s="164"/>
      <c r="G5" s="164"/>
      <c r="H5" s="164"/>
      <c r="I5" s="165"/>
      <c r="J5" s="2"/>
      <c r="K5" s="163" t="s">
        <v>227</v>
      </c>
      <c r="L5" s="164"/>
      <c r="M5" s="164"/>
      <c r="N5" s="164"/>
      <c r="O5" s="164"/>
      <c r="P5" s="164"/>
      <c r="Q5" s="164"/>
      <c r="R5" s="165"/>
    </row>
    <row r="6" spans="2:21" s="7" customFormat="1" x14ac:dyDescent="0.25">
      <c r="B6" s="3" t="s">
        <v>231</v>
      </c>
      <c r="C6" s="94" t="s">
        <v>232</v>
      </c>
      <c r="D6" s="63" t="s">
        <v>183</v>
      </c>
      <c r="E6" s="63" t="s">
        <v>220</v>
      </c>
      <c r="F6" s="63" t="s">
        <v>183</v>
      </c>
      <c r="G6" s="63" t="s">
        <v>221</v>
      </c>
      <c r="H6" s="63" t="s">
        <v>222</v>
      </c>
      <c r="I6" s="5"/>
      <c r="J6" s="6"/>
      <c r="K6" s="3" t="s">
        <v>231</v>
      </c>
      <c r="L6" s="94" t="s">
        <v>232</v>
      </c>
      <c r="M6" s="63" t="s">
        <v>183</v>
      </c>
      <c r="N6" s="63" t="s">
        <v>220</v>
      </c>
      <c r="O6" s="63" t="s">
        <v>183</v>
      </c>
      <c r="P6" s="63" t="s">
        <v>221</v>
      </c>
      <c r="Q6" s="63" t="s">
        <v>222</v>
      </c>
      <c r="R6" s="5"/>
    </row>
    <row r="7" spans="2:21" s="102" customFormat="1" ht="30" customHeight="1" x14ac:dyDescent="0.2">
      <c r="B7" s="105" t="s">
        <v>93</v>
      </c>
      <c r="C7" s="106" t="s">
        <v>205</v>
      </c>
      <c r="D7" s="107">
        <v>2</v>
      </c>
      <c r="E7" s="107">
        <v>0</v>
      </c>
      <c r="F7" s="107">
        <v>0</v>
      </c>
      <c r="G7" s="107">
        <v>2</v>
      </c>
      <c r="H7" s="107">
        <v>1</v>
      </c>
      <c r="I7" s="108" t="s">
        <v>217</v>
      </c>
      <c r="J7" s="100"/>
      <c r="K7" s="105" t="s">
        <v>111</v>
      </c>
      <c r="L7" s="106" t="s">
        <v>236</v>
      </c>
      <c r="M7" s="107">
        <v>2</v>
      </c>
      <c r="N7" s="107">
        <v>0</v>
      </c>
      <c r="O7" s="107">
        <v>0</v>
      </c>
      <c r="P7" s="107">
        <v>2</v>
      </c>
      <c r="Q7" s="107">
        <v>1</v>
      </c>
      <c r="R7" s="108" t="s">
        <v>217</v>
      </c>
    </row>
    <row r="8" spans="2:21" ht="16.149999999999999" customHeight="1" x14ac:dyDescent="0.25">
      <c r="B8" s="8" t="s">
        <v>99</v>
      </c>
      <c r="C8" s="9" t="s">
        <v>206</v>
      </c>
      <c r="D8" s="64">
        <v>2</v>
      </c>
      <c r="E8" s="64">
        <v>0</v>
      </c>
      <c r="F8" s="64">
        <v>0</v>
      </c>
      <c r="G8" s="64">
        <v>2</v>
      </c>
      <c r="H8" s="64">
        <v>1</v>
      </c>
      <c r="I8" s="10" t="s">
        <v>217</v>
      </c>
      <c r="J8" s="2"/>
      <c r="K8" s="8" t="s">
        <v>118</v>
      </c>
      <c r="L8" s="9" t="s">
        <v>237</v>
      </c>
      <c r="M8" s="64">
        <v>2</v>
      </c>
      <c r="N8" s="64">
        <v>0</v>
      </c>
      <c r="O8" s="64">
        <v>0</v>
      </c>
      <c r="P8" s="64">
        <v>2</v>
      </c>
      <c r="Q8" s="64">
        <v>1</v>
      </c>
      <c r="R8" s="10" t="s">
        <v>217</v>
      </c>
    </row>
    <row r="9" spans="2:21" ht="16.149999999999999" customHeight="1" x14ac:dyDescent="0.25">
      <c r="B9" s="8" t="s">
        <v>100</v>
      </c>
      <c r="C9" s="9" t="s">
        <v>207</v>
      </c>
      <c r="D9" s="64">
        <v>2</v>
      </c>
      <c r="E9" s="64">
        <v>0</v>
      </c>
      <c r="F9" s="64">
        <v>0</v>
      </c>
      <c r="G9" s="64">
        <v>2</v>
      </c>
      <c r="H9" s="64">
        <v>2</v>
      </c>
      <c r="I9" s="10" t="s">
        <v>217</v>
      </c>
      <c r="J9" s="2"/>
      <c r="K9" s="8" t="s">
        <v>119</v>
      </c>
      <c r="L9" s="9" t="s">
        <v>238</v>
      </c>
      <c r="M9" s="64">
        <v>2</v>
      </c>
      <c r="N9" s="64">
        <v>0</v>
      </c>
      <c r="O9" s="64">
        <v>0</v>
      </c>
      <c r="P9" s="64">
        <v>2</v>
      </c>
      <c r="Q9" s="64">
        <v>2</v>
      </c>
      <c r="R9" s="10" t="s">
        <v>217</v>
      </c>
      <c r="U9" s="11"/>
    </row>
    <row r="10" spans="2:21" ht="16.149999999999999" customHeight="1" x14ac:dyDescent="0.25">
      <c r="B10" s="8" t="s">
        <v>94</v>
      </c>
      <c r="C10" s="9" t="s">
        <v>208</v>
      </c>
      <c r="D10" s="64">
        <v>2</v>
      </c>
      <c r="E10" s="64">
        <v>2</v>
      </c>
      <c r="F10" s="64">
        <v>0</v>
      </c>
      <c r="G10" s="64">
        <v>3</v>
      </c>
      <c r="H10" s="64">
        <v>6</v>
      </c>
      <c r="I10" s="10" t="s">
        <v>217</v>
      </c>
      <c r="J10" s="2"/>
      <c r="K10" s="8" t="s">
        <v>112</v>
      </c>
      <c r="L10" s="9" t="s">
        <v>239</v>
      </c>
      <c r="M10" s="64">
        <v>2</v>
      </c>
      <c r="N10" s="64">
        <v>2</v>
      </c>
      <c r="O10" s="64">
        <v>0</v>
      </c>
      <c r="P10" s="64">
        <v>3</v>
      </c>
      <c r="Q10" s="64">
        <v>6</v>
      </c>
      <c r="R10" s="10" t="s">
        <v>217</v>
      </c>
      <c r="U10" s="11"/>
    </row>
    <row r="11" spans="2:21" ht="16.149999999999999" customHeight="1" x14ac:dyDescent="0.25">
      <c r="B11" s="8" t="s">
        <v>95</v>
      </c>
      <c r="C11" s="9" t="s">
        <v>209</v>
      </c>
      <c r="D11" s="64">
        <v>2</v>
      </c>
      <c r="E11" s="64">
        <v>0</v>
      </c>
      <c r="F11" s="64">
        <v>2</v>
      </c>
      <c r="G11" s="64">
        <v>3</v>
      </c>
      <c r="H11" s="64">
        <v>6</v>
      </c>
      <c r="I11" s="10" t="s">
        <v>217</v>
      </c>
      <c r="J11" s="2"/>
      <c r="K11" s="8" t="s">
        <v>113</v>
      </c>
      <c r="L11" s="9" t="s">
        <v>241</v>
      </c>
      <c r="M11" s="64">
        <v>2</v>
      </c>
      <c r="N11" s="64">
        <v>0</v>
      </c>
      <c r="O11" s="64">
        <v>2</v>
      </c>
      <c r="P11" s="64">
        <v>3</v>
      </c>
      <c r="Q11" s="64">
        <v>6</v>
      </c>
      <c r="R11" s="10" t="s">
        <v>217</v>
      </c>
      <c r="U11" s="11"/>
    </row>
    <row r="12" spans="2:21" ht="16.149999999999999" customHeight="1" x14ac:dyDescent="0.25">
      <c r="B12" s="8" t="s">
        <v>96</v>
      </c>
      <c r="C12" s="9" t="s">
        <v>210</v>
      </c>
      <c r="D12" s="64">
        <v>2</v>
      </c>
      <c r="E12" s="64">
        <v>0</v>
      </c>
      <c r="F12" s="64">
        <v>0</v>
      </c>
      <c r="G12" s="64">
        <v>2</v>
      </c>
      <c r="H12" s="64">
        <v>5</v>
      </c>
      <c r="I12" s="10" t="s">
        <v>217</v>
      </c>
      <c r="J12" s="2"/>
      <c r="K12" s="8" t="s">
        <v>114</v>
      </c>
      <c r="L12" s="9" t="s">
        <v>240</v>
      </c>
      <c r="M12" s="64">
        <v>3</v>
      </c>
      <c r="N12" s="64">
        <v>0</v>
      </c>
      <c r="O12" s="64">
        <v>0</v>
      </c>
      <c r="P12" s="64">
        <v>3</v>
      </c>
      <c r="Q12" s="64">
        <v>4</v>
      </c>
      <c r="R12" s="10" t="s">
        <v>217</v>
      </c>
      <c r="U12" s="11"/>
    </row>
    <row r="13" spans="2:21" ht="16.149999999999999" customHeight="1" x14ac:dyDescent="0.25">
      <c r="B13" s="8" t="s">
        <v>97</v>
      </c>
      <c r="C13" s="9" t="s">
        <v>211</v>
      </c>
      <c r="D13" s="64">
        <v>2</v>
      </c>
      <c r="E13" s="64">
        <v>0</v>
      </c>
      <c r="F13" s="64">
        <v>0</v>
      </c>
      <c r="G13" s="64">
        <v>2</v>
      </c>
      <c r="H13" s="64">
        <v>3</v>
      </c>
      <c r="I13" s="10" t="s">
        <v>217</v>
      </c>
      <c r="J13" s="2"/>
      <c r="K13" s="8" t="s">
        <v>115</v>
      </c>
      <c r="L13" s="9" t="s">
        <v>243</v>
      </c>
      <c r="M13" s="64">
        <v>2</v>
      </c>
      <c r="N13" s="64">
        <v>0</v>
      </c>
      <c r="O13" s="64">
        <v>0</v>
      </c>
      <c r="P13" s="64">
        <v>2</v>
      </c>
      <c r="Q13" s="64">
        <v>3</v>
      </c>
      <c r="R13" s="10" t="s">
        <v>217</v>
      </c>
      <c r="U13" s="11"/>
    </row>
    <row r="14" spans="2:21" ht="16.149999999999999" customHeight="1" x14ac:dyDescent="0.25">
      <c r="B14" s="8" t="s">
        <v>98</v>
      </c>
      <c r="C14" s="9" t="s">
        <v>212</v>
      </c>
      <c r="D14" s="64">
        <v>1</v>
      </c>
      <c r="E14" s="64">
        <v>2</v>
      </c>
      <c r="F14" s="64">
        <v>0</v>
      </c>
      <c r="G14" s="64">
        <v>2</v>
      </c>
      <c r="H14" s="64">
        <v>5</v>
      </c>
      <c r="I14" s="10" t="s">
        <v>217</v>
      </c>
      <c r="J14" s="2"/>
      <c r="K14" s="8" t="s">
        <v>116</v>
      </c>
      <c r="L14" s="9" t="s">
        <v>242</v>
      </c>
      <c r="M14" s="64">
        <v>2</v>
      </c>
      <c r="N14" s="64">
        <v>0</v>
      </c>
      <c r="O14" s="64">
        <v>2</v>
      </c>
      <c r="P14" s="80">
        <v>3</v>
      </c>
      <c r="Q14" s="64">
        <v>3</v>
      </c>
      <c r="R14" s="10" t="s">
        <v>217</v>
      </c>
      <c r="U14" s="11"/>
    </row>
    <row r="15" spans="2:21" ht="16.149999999999999" customHeight="1" x14ac:dyDescent="0.25">
      <c r="B15" s="8"/>
      <c r="C15" s="12" t="s">
        <v>214</v>
      </c>
      <c r="D15" s="64">
        <v>2</v>
      </c>
      <c r="E15" s="64">
        <v>0</v>
      </c>
      <c r="F15" s="64">
        <v>0</v>
      </c>
      <c r="G15" s="64">
        <v>0</v>
      </c>
      <c r="H15" s="64">
        <v>1</v>
      </c>
      <c r="I15" s="10" t="s">
        <v>217</v>
      </c>
      <c r="J15" s="2"/>
      <c r="K15" s="8" t="s">
        <v>117</v>
      </c>
      <c r="L15" s="9" t="s">
        <v>244</v>
      </c>
      <c r="M15" s="64">
        <v>2</v>
      </c>
      <c r="N15" s="64">
        <v>0</v>
      </c>
      <c r="O15" s="64">
        <v>0</v>
      </c>
      <c r="P15" s="64">
        <v>2</v>
      </c>
      <c r="Q15" s="64">
        <v>3</v>
      </c>
      <c r="R15" s="10" t="s">
        <v>217</v>
      </c>
      <c r="U15" s="11"/>
    </row>
    <row r="16" spans="2:21" ht="16.149999999999999" customHeight="1" x14ac:dyDescent="0.25">
      <c r="B16" s="13" t="s">
        <v>101</v>
      </c>
      <c r="C16" s="14" t="s">
        <v>213</v>
      </c>
      <c r="D16" s="65">
        <v>2</v>
      </c>
      <c r="E16" s="65">
        <v>0</v>
      </c>
      <c r="F16" s="65">
        <v>0</v>
      </c>
      <c r="G16" s="65">
        <v>0</v>
      </c>
      <c r="H16" s="65">
        <v>1</v>
      </c>
      <c r="I16" s="20" t="s">
        <v>218</v>
      </c>
      <c r="J16" s="2"/>
      <c r="K16" s="17"/>
      <c r="L16" s="12" t="s">
        <v>245</v>
      </c>
      <c r="M16" s="68">
        <v>2</v>
      </c>
      <c r="N16" s="68">
        <v>0</v>
      </c>
      <c r="O16" s="64">
        <v>0</v>
      </c>
      <c r="P16" s="68">
        <v>0</v>
      </c>
      <c r="Q16" s="68">
        <v>1</v>
      </c>
      <c r="R16" s="10" t="s">
        <v>217</v>
      </c>
      <c r="U16" s="11"/>
    </row>
    <row r="17" spans="2:21" ht="16.149999999999999" customHeight="1" x14ac:dyDescent="0.25">
      <c r="B17" s="13" t="s">
        <v>102</v>
      </c>
      <c r="C17" s="15" t="s">
        <v>215</v>
      </c>
      <c r="D17" s="65">
        <v>2</v>
      </c>
      <c r="E17" s="65">
        <v>0</v>
      </c>
      <c r="F17" s="65">
        <v>0</v>
      </c>
      <c r="G17" s="65">
        <v>0</v>
      </c>
      <c r="H17" s="65">
        <v>1</v>
      </c>
      <c r="I17" s="20" t="s">
        <v>218</v>
      </c>
      <c r="J17" s="2"/>
      <c r="K17" s="19" t="s">
        <v>120</v>
      </c>
      <c r="L17" s="14" t="s">
        <v>246</v>
      </c>
      <c r="M17" s="78">
        <v>2</v>
      </c>
      <c r="N17" s="78">
        <v>0</v>
      </c>
      <c r="O17" s="74">
        <v>0</v>
      </c>
      <c r="P17" s="78">
        <v>0</v>
      </c>
      <c r="Q17" s="78">
        <v>1</v>
      </c>
      <c r="R17" s="20" t="s">
        <v>218</v>
      </c>
      <c r="U17" s="11"/>
    </row>
    <row r="18" spans="2:21" ht="16.149999999999999" customHeight="1" x14ac:dyDescent="0.25">
      <c r="B18" s="13" t="s">
        <v>103</v>
      </c>
      <c r="C18" s="15" t="s">
        <v>216</v>
      </c>
      <c r="D18" s="65">
        <v>2</v>
      </c>
      <c r="E18" s="65">
        <v>0</v>
      </c>
      <c r="F18" s="65">
        <v>0</v>
      </c>
      <c r="G18" s="65">
        <v>0</v>
      </c>
      <c r="H18" s="65">
        <v>1</v>
      </c>
      <c r="I18" s="20" t="s">
        <v>218</v>
      </c>
      <c r="J18" s="2"/>
      <c r="K18" s="19" t="s">
        <v>121</v>
      </c>
      <c r="L18" s="15" t="s">
        <v>247</v>
      </c>
      <c r="M18" s="78">
        <v>2</v>
      </c>
      <c r="N18" s="78">
        <v>0</v>
      </c>
      <c r="O18" s="74">
        <v>0</v>
      </c>
      <c r="P18" s="78">
        <v>0</v>
      </c>
      <c r="Q18" s="78">
        <v>1</v>
      </c>
      <c r="R18" s="20" t="s">
        <v>218</v>
      </c>
      <c r="U18" s="11"/>
    </row>
    <row r="19" spans="2:21" ht="16.149999999999999" customHeight="1" x14ac:dyDescent="0.25">
      <c r="B19" s="13"/>
      <c r="C19" s="15"/>
      <c r="D19" s="65"/>
      <c r="E19" s="65"/>
      <c r="F19" s="65"/>
      <c r="G19" s="65"/>
      <c r="H19" s="65"/>
      <c r="I19" s="16"/>
      <c r="J19" s="2"/>
      <c r="K19" s="19" t="s">
        <v>122</v>
      </c>
      <c r="L19" s="15" t="s">
        <v>248</v>
      </c>
      <c r="M19" s="78">
        <v>2</v>
      </c>
      <c r="N19" s="78">
        <v>0</v>
      </c>
      <c r="O19" s="74">
        <v>0</v>
      </c>
      <c r="P19" s="78">
        <v>0</v>
      </c>
      <c r="Q19" s="78">
        <v>1</v>
      </c>
      <c r="R19" s="20" t="s">
        <v>218</v>
      </c>
    </row>
    <row r="20" spans="2:21" ht="16.149999999999999" customHeight="1" thickBot="1" x14ac:dyDescent="0.3">
      <c r="B20" s="166" t="s">
        <v>233</v>
      </c>
      <c r="C20" s="167"/>
      <c r="D20" s="85">
        <f>SUM(D7:D15)</f>
        <v>17</v>
      </c>
      <c r="E20" s="85">
        <v>4</v>
      </c>
      <c r="F20" s="85">
        <v>2</v>
      </c>
      <c r="G20" s="85">
        <v>18</v>
      </c>
      <c r="H20" s="85">
        <v>30</v>
      </c>
      <c r="I20" s="52"/>
      <c r="J20" s="2"/>
      <c r="K20" s="166" t="s">
        <v>233</v>
      </c>
      <c r="L20" s="167"/>
      <c r="M20" s="85">
        <f>SUM(M7:M16)</f>
        <v>21</v>
      </c>
      <c r="N20" s="85">
        <v>2</v>
      </c>
      <c r="O20" s="85">
        <v>4</v>
      </c>
      <c r="P20" s="85">
        <f>SUM(P7:P16)</f>
        <v>22</v>
      </c>
      <c r="Q20" s="85">
        <v>30</v>
      </c>
      <c r="R20" s="86"/>
    </row>
    <row r="21" spans="2:21" s="11" customFormat="1" ht="16.149999999999999" customHeight="1" thickBot="1" x14ac:dyDescent="0.3">
      <c r="B21" s="21"/>
      <c r="C21" s="21"/>
      <c r="D21" s="66"/>
      <c r="E21" s="66"/>
      <c r="F21" s="66"/>
      <c r="G21" s="66"/>
      <c r="H21" s="66"/>
      <c r="I21" s="22"/>
      <c r="J21" s="2"/>
      <c r="K21" s="21"/>
      <c r="L21" s="21"/>
      <c r="M21" s="66"/>
      <c r="N21" s="66"/>
      <c r="O21" s="66"/>
      <c r="P21" s="66"/>
      <c r="Q21" s="66"/>
      <c r="R21" s="23"/>
    </row>
    <row r="22" spans="2:21" ht="16.149999999999999" customHeight="1" x14ac:dyDescent="0.25">
      <c r="B22" s="163" t="s">
        <v>224</v>
      </c>
      <c r="C22" s="164"/>
      <c r="D22" s="164"/>
      <c r="E22" s="164"/>
      <c r="F22" s="164"/>
      <c r="G22" s="164"/>
      <c r="H22" s="164"/>
      <c r="I22" s="165"/>
      <c r="J22" s="2"/>
      <c r="K22" s="163" t="s">
        <v>228</v>
      </c>
      <c r="L22" s="164"/>
      <c r="M22" s="164"/>
      <c r="N22" s="164"/>
      <c r="O22" s="164"/>
      <c r="P22" s="164"/>
      <c r="Q22" s="164"/>
      <c r="R22" s="165"/>
    </row>
    <row r="23" spans="2:21" ht="16.149999999999999" customHeight="1" x14ac:dyDescent="0.25">
      <c r="B23" s="3" t="s">
        <v>231</v>
      </c>
      <c r="C23" s="94" t="s">
        <v>232</v>
      </c>
      <c r="D23" s="63" t="s">
        <v>183</v>
      </c>
      <c r="E23" s="63" t="s">
        <v>220</v>
      </c>
      <c r="F23" s="63" t="s">
        <v>183</v>
      </c>
      <c r="G23" s="63" t="s">
        <v>221</v>
      </c>
      <c r="H23" s="63" t="s">
        <v>222</v>
      </c>
      <c r="I23" s="5"/>
      <c r="J23" s="2"/>
      <c r="K23" s="3" t="s">
        <v>231</v>
      </c>
      <c r="L23" s="94" t="s">
        <v>232</v>
      </c>
      <c r="M23" s="63" t="s">
        <v>183</v>
      </c>
      <c r="N23" s="63" t="s">
        <v>220</v>
      </c>
      <c r="O23" s="63" t="s">
        <v>183</v>
      </c>
      <c r="P23" s="63" t="s">
        <v>221</v>
      </c>
      <c r="Q23" s="63" t="s">
        <v>222</v>
      </c>
      <c r="R23" s="5"/>
    </row>
    <row r="24" spans="2:21" ht="16.149999999999999" customHeight="1" x14ac:dyDescent="0.25">
      <c r="B24" s="8" t="s">
        <v>104</v>
      </c>
      <c r="C24" s="9" t="s">
        <v>325</v>
      </c>
      <c r="D24" s="64">
        <v>3</v>
      </c>
      <c r="E24" s="64">
        <v>0</v>
      </c>
      <c r="F24" s="64">
        <v>0</v>
      </c>
      <c r="G24" s="64">
        <v>3</v>
      </c>
      <c r="H24" s="64">
        <v>4</v>
      </c>
      <c r="I24" s="10" t="s">
        <v>217</v>
      </c>
      <c r="J24" s="2"/>
      <c r="K24" s="8" t="s">
        <v>123</v>
      </c>
      <c r="L24" s="9" t="s">
        <v>319</v>
      </c>
      <c r="M24" s="64">
        <v>2</v>
      </c>
      <c r="N24" s="64">
        <v>2</v>
      </c>
      <c r="O24" s="64">
        <v>0</v>
      </c>
      <c r="P24" s="64">
        <v>3</v>
      </c>
      <c r="Q24" s="64">
        <v>4</v>
      </c>
      <c r="R24" s="10" t="s">
        <v>217</v>
      </c>
    </row>
    <row r="25" spans="2:21" ht="16.149999999999999" customHeight="1" x14ac:dyDescent="0.25">
      <c r="B25" s="8" t="s">
        <v>105</v>
      </c>
      <c r="C25" s="9" t="s">
        <v>326</v>
      </c>
      <c r="D25" s="64">
        <v>3</v>
      </c>
      <c r="E25" s="64">
        <v>1</v>
      </c>
      <c r="F25" s="64">
        <v>0</v>
      </c>
      <c r="G25" s="64">
        <v>3</v>
      </c>
      <c r="H25" s="64">
        <v>5</v>
      </c>
      <c r="I25" s="10" t="s">
        <v>217</v>
      </c>
      <c r="J25" s="2"/>
      <c r="K25" s="8" t="s">
        <v>124</v>
      </c>
      <c r="L25" s="9" t="s">
        <v>318</v>
      </c>
      <c r="M25" s="64">
        <v>2</v>
      </c>
      <c r="N25" s="64">
        <v>1</v>
      </c>
      <c r="O25" s="64">
        <v>1</v>
      </c>
      <c r="P25" s="64">
        <v>3</v>
      </c>
      <c r="Q25" s="64">
        <v>4</v>
      </c>
      <c r="R25" s="10" t="s">
        <v>217</v>
      </c>
    </row>
    <row r="26" spans="2:21" ht="16.149999999999999" customHeight="1" x14ac:dyDescent="0.25">
      <c r="B26" s="8" t="s">
        <v>106</v>
      </c>
      <c r="C26" s="9" t="s">
        <v>327</v>
      </c>
      <c r="D26" s="64">
        <v>3</v>
      </c>
      <c r="E26" s="64">
        <v>0</v>
      </c>
      <c r="F26" s="64">
        <v>0</v>
      </c>
      <c r="G26" s="64">
        <v>3</v>
      </c>
      <c r="H26" s="64">
        <v>4</v>
      </c>
      <c r="I26" s="10" t="s">
        <v>217</v>
      </c>
      <c r="J26" s="2"/>
      <c r="K26" s="8" t="s">
        <v>125</v>
      </c>
      <c r="L26" s="9" t="s">
        <v>320</v>
      </c>
      <c r="M26" s="64">
        <v>2</v>
      </c>
      <c r="N26" s="64">
        <v>0</v>
      </c>
      <c r="O26" s="64">
        <v>0</v>
      </c>
      <c r="P26" s="64">
        <v>2</v>
      </c>
      <c r="Q26" s="64">
        <v>3</v>
      </c>
      <c r="R26" s="10" t="s">
        <v>217</v>
      </c>
    </row>
    <row r="27" spans="2:21" ht="16.149999999999999" customHeight="1" x14ac:dyDescent="0.25">
      <c r="B27" s="8" t="s">
        <v>107</v>
      </c>
      <c r="C27" s="9" t="s">
        <v>328</v>
      </c>
      <c r="D27" s="64">
        <v>2</v>
      </c>
      <c r="E27" s="64">
        <v>1</v>
      </c>
      <c r="F27" s="64">
        <v>0</v>
      </c>
      <c r="G27" s="67">
        <v>3</v>
      </c>
      <c r="H27" s="64">
        <v>4</v>
      </c>
      <c r="I27" s="10" t="s">
        <v>217</v>
      </c>
      <c r="J27" s="2"/>
      <c r="K27" s="24" t="s">
        <v>108</v>
      </c>
      <c r="L27" s="18" t="s">
        <v>324</v>
      </c>
      <c r="M27" s="68">
        <v>3</v>
      </c>
      <c r="N27" s="68">
        <v>1</v>
      </c>
      <c r="O27" s="68">
        <v>0</v>
      </c>
      <c r="P27" s="68">
        <v>4</v>
      </c>
      <c r="Q27" s="68">
        <v>4</v>
      </c>
      <c r="R27" s="10" t="s">
        <v>217</v>
      </c>
    </row>
    <row r="28" spans="2:21" ht="16.149999999999999" customHeight="1" x14ac:dyDescent="0.25">
      <c r="B28" s="8" t="s">
        <v>126</v>
      </c>
      <c r="C28" s="9" t="s">
        <v>321</v>
      </c>
      <c r="D28" s="64">
        <v>2</v>
      </c>
      <c r="E28" s="64">
        <v>1</v>
      </c>
      <c r="F28" s="64">
        <v>0</v>
      </c>
      <c r="G28" s="64">
        <v>3</v>
      </c>
      <c r="H28" s="64">
        <v>4</v>
      </c>
      <c r="I28" s="10" t="s">
        <v>217</v>
      </c>
      <c r="J28" s="2"/>
      <c r="K28" s="17" t="s">
        <v>127</v>
      </c>
      <c r="L28" s="18" t="s">
        <v>323</v>
      </c>
      <c r="M28" s="68">
        <v>2</v>
      </c>
      <c r="N28" s="68">
        <v>0</v>
      </c>
      <c r="O28" s="64">
        <v>0</v>
      </c>
      <c r="P28" s="68">
        <v>2</v>
      </c>
      <c r="Q28" s="68">
        <v>3</v>
      </c>
      <c r="R28" s="10" t="s">
        <v>217</v>
      </c>
    </row>
    <row r="29" spans="2:21" ht="16.149999999999999" customHeight="1" x14ac:dyDescent="0.25">
      <c r="B29" s="25" t="s">
        <v>109</v>
      </c>
      <c r="C29" s="18" t="s">
        <v>329</v>
      </c>
      <c r="D29" s="68">
        <v>2</v>
      </c>
      <c r="E29" s="68">
        <v>0</v>
      </c>
      <c r="F29" s="68">
        <v>0</v>
      </c>
      <c r="G29" s="68">
        <v>2</v>
      </c>
      <c r="H29" s="68">
        <v>3</v>
      </c>
      <c r="I29" s="10" t="s">
        <v>217</v>
      </c>
      <c r="J29" s="2"/>
      <c r="K29" s="17" t="s">
        <v>128</v>
      </c>
      <c r="L29" s="18" t="s">
        <v>322</v>
      </c>
      <c r="M29" s="68">
        <v>2</v>
      </c>
      <c r="N29" s="68">
        <v>1</v>
      </c>
      <c r="O29" s="64">
        <v>0</v>
      </c>
      <c r="P29" s="68">
        <v>3</v>
      </c>
      <c r="Q29" s="68">
        <v>3</v>
      </c>
      <c r="R29" s="10" t="s">
        <v>217</v>
      </c>
    </row>
    <row r="30" spans="2:21" ht="16.149999999999999" customHeight="1" x14ac:dyDescent="0.25">
      <c r="B30" s="25" t="s">
        <v>110</v>
      </c>
      <c r="C30" s="18" t="s">
        <v>330</v>
      </c>
      <c r="D30" s="68">
        <v>2</v>
      </c>
      <c r="E30" s="68">
        <v>0</v>
      </c>
      <c r="F30" s="68">
        <v>0</v>
      </c>
      <c r="G30" s="68">
        <v>2</v>
      </c>
      <c r="H30" s="68">
        <v>2</v>
      </c>
      <c r="I30" s="10" t="s">
        <v>217</v>
      </c>
      <c r="J30" s="2"/>
      <c r="K30" s="8" t="s">
        <v>129</v>
      </c>
      <c r="L30" s="18" t="s">
        <v>317</v>
      </c>
      <c r="M30" s="68">
        <v>0</v>
      </c>
      <c r="N30" s="68">
        <v>0</v>
      </c>
      <c r="O30" s="64">
        <v>0</v>
      </c>
      <c r="P30" s="68">
        <v>0</v>
      </c>
      <c r="Q30" s="68">
        <v>3</v>
      </c>
      <c r="R30" s="10" t="s">
        <v>217</v>
      </c>
    </row>
    <row r="31" spans="2:21" ht="16.149999999999999" customHeight="1" x14ac:dyDescent="0.25">
      <c r="B31" s="25"/>
      <c r="C31" s="26" t="s">
        <v>302</v>
      </c>
      <c r="D31" s="69">
        <v>2</v>
      </c>
      <c r="E31" s="69">
        <v>0</v>
      </c>
      <c r="F31" s="69">
        <v>0</v>
      </c>
      <c r="G31" s="69">
        <v>2</v>
      </c>
      <c r="H31" s="69">
        <v>4</v>
      </c>
      <c r="I31" s="27" t="s">
        <v>217</v>
      </c>
      <c r="J31" s="2"/>
      <c r="K31" s="28"/>
      <c r="L31" s="26" t="s">
        <v>303</v>
      </c>
      <c r="M31" s="64">
        <v>2</v>
      </c>
      <c r="N31" s="64">
        <v>0</v>
      </c>
      <c r="O31" s="64">
        <v>0</v>
      </c>
      <c r="P31" s="64">
        <v>2</v>
      </c>
      <c r="Q31" s="64">
        <v>3</v>
      </c>
      <c r="R31" s="10" t="s">
        <v>217</v>
      </c>
    </row>
    <row r="32" spans="2:21" s="102" customFormat="1" ht="58.9" customHeight="1" x14ac:dyDescent="0.2">
      <c r="B32" s="101" t="s">
        <v>149</v>
      </c>
      <c r="C32" s="14" t="s">
        <v>249</v>
      </c>
      <c r="D32" s="84">
        <v>2</v>
      </c>
      <c r="E32" s="84">
        <v>0</v>
      </c>
      <c r="F32" s="84">
        <v>0</v>
      </c>
      <c r="G32" s="84">
        <v>2</v>
      </c>
      <c r="H32" s="84">
        <v>4</v>
      </c>
      <c r="I32" s="99" t="s">
        <v>218</v>
      </c>
      <c r="J32" s="100"/>
      <c r="K32" s="109"/>
      <c r="L32" s="103" t="s">
        <v>304</v>
      </c>
      <c r="M32" s="110">
        <v>2</v>
      </c>
      <c r="N32" s="110">
        <v>0</v>
      </c>
      <c r="O32" s="107">
        <v>0</v>
      </c>
      <c r="P32" s="110">
        <v>2</v>
      </c>
      <c r="Q32" s="110">
        <v>3</v>
      </c>
      <c r="R32" s="108" t="s">
        <v>217</v>
      </c>
    </row>
    <row r="33" spans="2:18" s="102" customFormat="1" ht="36" customHeight="1" x14ac:dyDescent="0.2">
      <c r="B33" s="101" t="s">
        <v>150</v>
      </c>
      <c r="C33" s="14" t="s">
        <v>250</v>
      </c>
      <c r="D33" s="84">
        <v>2</v>
      </c>
      <c r="E33" s="84">
        <v>0</v>
      </c>
      <c r="F33" s="84">
        <v>0</v>
      </c>
      <c r="G33" s="84">
        <v>2</v>
      </c>
      <c r="H33" s="84">
        <v>4</v>
      </c>
      <c r="I33" s="99" t="s">
        <v>218</v>
      </c>
      <c r="J33" s="100"/>
      <c r="K33" s="104" t="s">
        <v>155</v>
      </c>
      <c r="L33" s="14" t="s">
        <v>253</v>
      </c>
      <c r="M33" s="84">
        <v>2</v>
      </c>
      <c r="N33" s="84">
        <v>0</v>
      </c>
      <c r="O33" s="98">
        <v>0</v>
      </c>
      <c r="P33" s="84">
        <v>2</v>
      </c>
      <c r="Q33" s="84">
        <v>3</v>
      </c>
      <c r="R33" s="99" t="s">
        <v>218</v>
      </c>
    </row>
    <row r="34" spans="2:18" ht="16.149999999999999" customHeight="1" x14ac:dyDescent="0.25">
      <c r="B34" s="29" t="s">
        <v>151</v>
      </c>
      <c r="C34" s="30" t="s">
        <v>251</v>
      </c>
      <c r="D34" s="70">
        <v>2</v>
      </c>
      <c r="E34" s="70">
        <v>0</v>
      </c>
      <c r="F34" s="70">
        <v>0</v>
      </c>
      <c r="G34" s="70">
        <v>2</v>
      </c>
      <c r="H34" s="70">
        <v>4</v>
      </c>
      <c r="I34" s="20" t="s">
        <v>218</v>
      </c>
      <c r="J34" s="2"/>
      <c r="K34" s="31" t="s">
        <v>156</v>
      </c>
      <c r="L34" s="15" t="s">
        <v>254</v>
      </c>
      <c r="M34" s="65">
        <v>2</v>
      </c>
      <c r="N34" s="65">
        <v>0</v>
      </c>
      <c r="O34" s="74">
        <v>0</v>
      </c>
      <c r="P34" s="65">
        <v>2</v>
      </c>
      <c r="Q34" s="65">
        <v>3</v>
      </c>
      <c r="R34" s="20" t="s">
        <v>218</v>
      </c>
    </row>
    <row r="35" spans="2:18" ht="16.149999999999999" customHeight="1" x14ac:dyDescent="0.25">
      <c r="B35" s="29" t="s">
        <v>152</v>
      </c>
      <c r="C35" s="30" t="s">
        <v>332</v>
      </c>
      <c r="D35" s="70">
        <v>2</v>
      </c>
      <c r="E35" s="70">
        <v>0</v>
      </c>
      <c r="F35" s="70">
        <v>0</v>
      </c>
      <c r="G35" s="70">
        <v>2</v>
      </c>
      <c r="H35" s="70">
        <v>4</v>
      </c>
      <c r="I35" s="20" t="s">
        <v>218</v>
      </c>
      <c r="J35" s="2"/>
      <c r="K35" s="31" t="s">
        <v>157</v>
      </c>
      <c r="L35" s="15" t="s">
        <v>255</v>
      </c>
      <c r="M35" s="65">
        <v>2</v>
      </c>
      <c r="N35" s="65">
        <v>0</v>
      </c>
      <c r="O35" s="74">
        <v>0</v>
      </c>
      <c r="P35" s="65">
        <v>2</v>
      </c>
      <c r="Q35" s="65">
        <v>3</v>
      </c>
      <c r="R35" s="20" t="s">
        <v>218</v>
      </c>
    </row>
    <row r="36" spans="2:18" ht="16.149999999999999" customHeight="1" x14ac:dyDescent="0.25">
      <c r="B36" s="29" t="s">
        <v>153</v>
      </c>
      <c r="C36" s="30" t="s">
        <v>331</v>
      </c>
      <c r="D36" s="70">
        <v>2</v>
      </c>
      <c r="E36" s="70">
        <v>0</v>
      </c>
      <c r="F36" s="70">
        <v>0</v>
      </c>
      <c r="G36" s="70">
        <v>2</v>
      </c>
      <c r="H36" s="70">
        <v>4</v>
      </c>
      <c r="I36" s="20" t="s">
        <v>218</v>
      </c>
      <c r="J36" s="2"/>
      <c r="K36" s="31" t="s">
        <v>158</v>
      </c>
      <c r="L36" s="15" t="s">
        <v>256</v>
      </c>
      <c r="M36" s="65">
        <v>2</v>
      </c>
      <c r="N36" s="65">
        <v>0</v>
      </c>
      <c r="O36" s="74">
        <v>0</v>
      </c>
      <c r="P36" s="65">
        <v>2</v>
      </c>
      <c r="Q36" s="65">
        <v>3</v>
      </c>
      <c r="R36" s="20" t="s">
        <v>218</v>
      </c>
    </row>
    <row r="37" spans="2:18" ht="16.149999999999999" customHeight="1" x14ac:dyDescent="0.25">
      <c r="B37" s="29" t="s">
        <v>154</v>
      </c>
      <c r="C37" s="30" t="s">
        <v>252</v>
      </c>
      <c r="D37" s="70">
        <v>2</v>
      </c>
      <c r="E37" s="70">
        <v>0</v>
      </c>
      <c r="F37" s="70">
        <v>0</v>
      </c>
      <c r="G37" s="70">
        <v>2</v>
      </c>
      <c r="H37" s="70">
        <v>4</v>
      </c>
      <c r="I37" s="20" t="s">
        <v>218</v>
      </c>
      <c r="J37" s="2"/>
      <c r="K37" s="31" t="s">
        <v>159</v>
      </c>
      <c r="L37" s="32" t="s">
        <v>257</v>
      </c>
      <c r="M37" s="65">
        <v>2</v>
      </c>
      <c r="N37" s="65">
        <v>0</v>
      </c>
      <c r="O37" s="74">
        <v>0</v>
      </c>
      <c r="P37" s="65">
        <v>2</v>
      </c>
      <c r="Q37" s="65">
        <v>3</v>
      </c>
      <c r="R37" s="20" t="s">
        <v>218</v>
      </c>
    </row>
    <row r="38" spans="2:18" ht="16.149999999999999" customHeight="1" x14ac:dyDescent="0.25">
      <c r="B38" s="113"/>
      <c r="C38" s="111" t="s">
        <v>337</v>
      </c>
      <c r="D38" s="112">
        <v>2</v>
      </c>
      <c r="E38" s="112">
        <v>0</v>
      </c>
      <c r="F38" s="75">
        <v>0</v>
      </c>
      <c r="G38" s="112">
        <v>2</v>
      </c>
      <c r="H38" s="112">
        <v>4</v>
      </c>
      <c r="I38" s="20" t="s">
        <v>218</v>
      </c>
      <c r="J38" s="2"/>
      <c r="K38" s="115"/>
      <c r="L38" s="116"/>
      <c r="M38" s="117"/>
      <c r="N38" s="117"/>
      <c r="O38" s="118"/>
      <c r="P38" s="117"/>
      <c r="Q38" s="117"/>
      <c r="R38" s="114"/>
    </row>
    <row r="39" spans="2:18" ht="16.149999999999999" customHeight="1" thickBot="1" x14ac:dyDescent="0.3">
      <c r="B39" s="166" t="s">
        <v>233</v>
      </c>
      <c r="C39" s="167"/>
      <c r="D39" s="87">
        <f>SUM(D24:D31)</f>
        <v>19</v>
      </c>
      <c r="E39" s="87">
        <f>SUM(E24:E31)</f>
        <v>3</v>
      </c>
      <c r="F39" s="87">
        <f>SUM(F24:F31)</f>
        <v>0</v>
      </c>
      <c r="G39" s="87">
        <f>SUM(G24:G31)</f>
        <v>21</v>
      </c>
      <c r="H39" s="87">
        <v>30</v>
      </c>
      <c r="I39" s="88"/>
      <c r="J39" s="2"/>
      <c r="K39" s="166" t="s">
        <v>233</v>
      </c>
      <c r="L39" s="167"/>
      <c r="M39" s="87">
        <f>SUM(M24:M32)</f>
        <v>17</v>
      </c>
      <c r="N39" s="87">
        <f>SUM(N24:N32)</f>
        <v>5</v>
      </c>
      <c r="O39" s="87">
        <f>SUM(O24:O32)</f>
        <v>1</v>
      </c>
      <c r="P39" s="89">
        <f>SUM(P24:P32)</f>
        <v>21</v>
      </c>
      <c r="Q39" s="87">
        <v>30</v>
      </c>
      <c r="R39" s="88"/>
    </row>
    <row r="40" spans="2:18" s="11" customFormat="1" ht="16.149999999999999" customHeight="1" thickBot="1" x14ac:dyDescent="0.3">
      <c r="B40" s="21"/>
      <c r="C40" s="21"/>
      <c r="D40" s="66"/>
      <c r="E40" s="66"/>
      <c r="F40" s="66"/>
      <c r="G40" s="66"/>
      <c r="H40" s="66"/>
      <c r="I40" s="22"/>
      <c r="J40" s="2"/>
      <c r="K40" s="21"/>
      <c r="L40" s="21"/>
      <c r="M40" s="76"/>
      <c r="N40" s="76"/>
      <c r="O40" s="66"/>
      <c r="P40" s="77"/>
      <c r="Q40" s="76"/>
      <c r="R40" s="33"/>
    </row>
    <row r="41" spans="2:18" ht="16.149999999999999" customHeight="1" x14ac:dyDescent="0.25">
      <c r="B41" s="163" t="s">
        <v>225</v>
      </c>
      <c r="C41" s="164"/>
      <c r="D41" s="164"/>
      <c r="E41" s="164"/>
      <c r="F41" s="164"/>
      <c r="G41" s="164"/>
      <c r="H41" s="164"/>
      <c r="I41" s="165"/>
      <c r="J41" s="2"/>
      <c r="K41" s="163" t="s">
        <v>229</v>
      </c>
      <c r="L41" s="164"/>
      <c r="M41" s="164"/>
      <c r="N41" s="164"/>
      <c r="O41" s="164"/>
      <c r="P41" s="164"/>
      <c r="Q41" s="164"/>
      <c r="R41" s="165"/>
    </row>
    <row r="42" spans="2:18" ht="16.149999999999999" customHeight="1" x14ac:dyDescent="0.25">
      <c r="B42" s="3" t="s">
        <v>231</v>
      </c>
      <c r="C42" s="94" t="s">
        <v>232</v>
      </c>
      <c r="D42" s="63" t="s">
        <v>183</v>
      </c>
      <c r="E42" s="63" t="s">
        <v>220</v>
      </c>
      <c r="F42" s="63" t="s">
        <v>183</v>
      </c>
      <c r="G42" s="63" t="s">
        <v>221</v>
      </c>
      <c r="H42" s="63" t="s">
        <v>222</v>
      </c>
      <c r="I42" s="5"/>
      <c r="J42" s="2"/>
      <c r="K42" s="3" t="s">
        <v>231</v>
      </c>
      <c r="L42" s="94" t="s">
        <v>232</v>
      </c>
      <c r="M42" s="63" t="s">
        <v>183</v>
      </c>
      <c r="N42" s="63" t="s">
        <v>220</v>
      </c>
      <c r="O42" s="63" t="s">
        <v>183</v>
      </c>
      <c r="P42" s="63" t="s">
        <v>221</v>
      </c>
      <c r="Q42" s="63" t="s">
        <v>222</v>
      </c>
      <c r="R42" s="5"/>
    </row>
    <row r="43" spans="2:18" ht="16.149999999999999" customHeight="1" x14ac:dyDescent="0.25">
      <c r="B43" s="34" t="s">
        <v>130</v>
      </c>
      <c r="C43" s="9" t="s">
        <v>305</v>
      </c>
      <c r="D43" s="64">
        <v>3</v>
      </c>
      <c r="E43" s="64">
        <v>0</v>
      </c>
      <c r="F43" s="64">
        <v>0</v>
      </c>
      <c r="G43" s="64">
        <v>3</v>
      </c>
      <c r="H43" s="71">
        <v>5</v>
      </c>
      <c r="I43" s="10" t="s">
        <v>217</v>
      </c>
      <c r="J43" s="2"/>
      <c r="K43" s="8" t="s">
        <v>135</v>
      </c>
      <c r="L43" s="35" t="s">
        <v>310</v>
      </c>
      <c r="M43" s="71">
        <v>2</v>
      </c>
      <c r="N43" s="71">
        <v>1</v>
      </c>
      <c r="O43" s="71">
        <v>0</v>
      </c>
      <c r="P43" s="71">
        <v>3</v>
      </c>
      <c r="Q43" s="71">
        <v>4</v>
      </c>
      <c r="R43" s="10" t="s">
        <v>217</v>
      </c>
    </row>
    <row r="44" spans="2:18" ht="16.149999999999999" customHeight="1" x14ac:dyDescent="0.25">
      <c r="B44" s="8" t="s">
        <v>131</v>
      </c>
      <c r="C44" s="9" t="s">
        <v>306</v>
      </c>
      <c r="D44" s="64">
        <v>3</v>
      </c>
      <c r="E44" s="64">
        <v>1</v>
      </c>
      <c r="F44" s="64">
        <v>0</v>
      </c>
      <c r="G44" s="64">
        <v>4</v>
      </c>
      <c r="H44" s="64">
        <v>6</v>
      </c>
      <c r="I44" s="10" t="s">
        <v>217</v>
      </c>
      <c r="J44" s="2"/>
      <c r="K44" s="37" t="s">
        <v>136</v>
      </c>
      <c r="L44" s="35" t="s">
        <v>311</v>
      </c>
      <c r="M44" s="71">
        <v>3</v>
      </c>
      <c r="N44" s="71">
        <v>1</v>
      </c>
      <c r="O44" s="71">
        <v>0</v>
      </c>
      <c r="P44" s="71">
        <v>3</v>
      </c>
      <c r="Q44" s="71">
        <v>4</v>
      </c>
      <c r="R44" s="10" t="s">
        <v>217</v>
      </c>
    </row>
    <row r="45" spans="2:18" ht="16.149999999999999" customHeight="1" x14ac:dyDescent="0.25">
      <c r="B45" s="8" t="s">
        <v>132</v>
      </c>
      <c r="C45" s="9" t="s">
        <v>307</v>
      </c>
      <c r="D45" s="64">
        <v>2</v>
      </c>
      <c r="E45" s="64">
        <v>2</v>
      </c>
      <c r="F45" s="64">
        <v>0</v>
      </c>
      <c r="G45" s="64">
        <v>3</v>
      </c>
      <c r="H45" s="64">
        <v>5</v>
      </c>
      <c r="I45" s="10" t="s">
        <v>217</v>
      </c>
      <c r="J45" s="2"/>
      <c r="K45" s="37" t="s">
        <v>137</v>
      </c>
      <c r="L45" s="35" t="s">
        <v>312</v>
      </c>
      <c r="M45" s="71">
        <v>2</v>
      </c>
      <c r="N45" s="71">
        <v>2</v>
      </c>
      <c r="O45" s="71">
        <v>0</v>
      </c>
      <c r="P45" s="71">
        <v>3</v>
      </c>
      <c r="Q45" s="71">
        <v>4</v>
      </c>
      <c r="R45" s="10" t="s">
        <v>217</v>
      </c>
    </row>
    <row r="46" spans="2:18" ht="16.149999999999999" customHeight="1" x14ac:dyDescent="0.25">
      <c r="B46" s="8" t="s">
        <v>133</v>
      </c>
      <c r="C46" s="18" t="s">
        <v>308</v>
      </c>
      <c r="D46" s="68">
        <v>3</v>
      </c>
      <c r="E46" s="68">
        <v>1</v>
      </c>
      <c r="F46" s="68">
        <v>0</v>
      </c>
      <c r="G46" s="68">
        <v>4</v>
      </c>
      <c r="H46" s="68">
        <v>5</v>
      </c>
      <c r="I46" s="10" t="s">
        <v>217</v>
      </c>
      <c r="J46" s="2"/>
      <c r="K46" s="8" t="s">
        <v>138</v>
      </c>
      <c r="L46" s="9" t="s">
        <v>313</v>
      </c>
      <c r="M46" s="64">
        <v>2</v>
      </c>
      <c r="N46" s="64">
        <v>1</v>
      </c>
      <c r="O46" s="71">
        <v>0</v>
      </c>
      <c r="P46" s="64">
        <v>3</v>
      </c>
      <c r="Q46" s="64">
        <v>4</v>
      </c>
      <c r="R46" s="10" t="s">
        <v>217</v>
      </c>
    </row>
    <row r="47" spans="2:18" ht="16.149999999999999" customHeight="1" x14ac:dyDescent="0.25">
      <c r="B47" s="8" t="s">
        <v>134</v>
      </c>
      <c r="C47" s="18" t="s">
        <v>309</v>
      </c>
      <c r="D47" s="68">
        <v>3</v>
      </c>
      <c r="E47" s="68">
        <v>1</v>
      </c>
      <c r="F47" s="68">
        <v>0</v>
      </c>
      <c r="G47" s="68">
        <v>3</v>
      </c>
      <c r="H47" s="68">
        <v>5</v>
      </c>
      <c r="I47" s="10" t="s">
        <v>217</v>
      </c>
      <c r="J47" s="2"/>
      <c r="K47" s="38" t="s">
        <v>139</v>
      </c>
      <c r="L47" s="9" t="s">
        <v>314</v>
      </c>
      <c r="M47" s="64">
        <v>2</v>
      </c>
      <c r="N47" s="64">
        <v>1</v>
      </c>
      <c r="O47" s="71">
        <v>0</v>
      </c>
      <c r="P47" s="64">
        <v>3</v>
      </c>
      <c r="Q47" s="64">
        <v>3</v>
      </c>
      <c r="R47" s="10" t="s">
        <v>217</v>
      </c>
    </row>
    <row r="48" spans="2:18" ht="16.149999999999999" customHeight="1" x14ac:dyDescent="0.25">
      <c r="B48" s="8"/>
      <c r="C48" s="26" t="s">
        <v>293</v>
      </c>
      <c r="D48" s="68">
        <v>2</v>
      </c>
      <c r="E48" s="68">
        <v>0</v>
      </c>
      <c r="F48" s="68">
        <v>0</v>
      </c>
      <c r="G48" s="68">
        <v>2</v>
      </c>
      <c r="H48" s="68">
        <v>4</v>
      </c>
      <c r="I48" s="10" t="s">
        <v>217</v>
      </c>
      <c r="J48" s="2"/>
      <c r="K48" s="43" t="s">
        <v>140</v>
      </c>
      <c r="L48" s="18" t="s">
        <v>315</v>
      </c>
      <c r="M48" s="80">
        <v>2</v>
      </c>
      <c r="N48" s="80">
        <v>1</v>
      </c>
      <c r="O48" s="71">
        <v>0</v>
      </c>
      <c r="P48" s="80">
        <v>2</v>
      </c>
      <c r="Q48" s="80">
        <v>4</v>
      </c>
      <c r="R48" s="10" t="s">
        <v>217</v>
      </c>
    </row>
    <row r="49" spans="2:18" ht="16.149999999999999" customHeight="1" x14ac:dyDescent="0.25">
      <c r="B49" s="13" t="s">
        <v>160</v>
      </c>
      <c r="C49" s="15" t="s">
        <v>258</v>
      </c>
      <c r="D49" s="65">
        <v>2</v>
      </c>
      <c r="E49" s="65">
        <v>0</v>
      </c>
      <c r="F49" s="65">
        <v>0</v>
      </c>
      <c r="G49" s="65">
        <v>2</v>
      </c>
      <c r="H49" s="65">
        <v>4</v>
      </c>
      <c r="I49" s="20" t="s">
        <v>218</v>
      </c>
      <c r="J49" s="2"/>
      <c r="K49" s="8" t="s">
        <v>141</v>
      </c>
      <c r="L49" s="9" t="s">
        <v>316</v>
      </c>
      <c r="M49" s="64">
        <v>0</v>
      </c>
      <c r="N49" s="64">
        <v>0</v>
      </c>
      <c r="O49" s="71">
        <v>0</v>
      </c>
      <c r="P49" s="64">
        <v>0</v>
      </c>
      <c r="Q49" s="64">
        <v>3</v>
      </c>
      <c r="R49" s="10" t="s">
        <v>217</v>
      </c>
    </row>
    <row r="50" spans="2:18" ht="16.149999999999999" customHeight="1" x14ac:dyDescent="0.25">
      <c r="B50" s="13" t="s">
        <v>161</v>
      </c>
      <c r="C50" s="15" t="s">
        <v>259</v>
      </c>
      <c r="D50" s="65">
        <v>2</v>
      </c>
      <c r="E50" s="65">
        <v>0</v>
      </c>
      <c r="F50" s="65">
        <v>0</v>
      </c>
      <c r="G50" s="65">
        <v>2</v>
      </c>
      <c r="H50" s="65">
        <v>4</v>
      </c>
      <c r="I50" s="20" t="s">
        <v>218</v>
      </c>
      <c r="J50" s="2"/>
      <c r="K50" s="8"/>
      <c r="L50" s="26" t="s">
        <v>294</v>
      </c>
      <c r="M50" s="64">
        <v>2</v>
      </c>
      <c r="N50" s="64">
        <v>1</v>
      </c>
      <c r="O50" s="71">
        <v>0</v>
      </c>
      <c r="P50" s="64">
        <v>3</v>
      </c>
      <c r="Q50" s="64">
        <v>4</v>
      </c>
      <c r="R50" s="10" t="s">
        <v>217</v>
      </c>
    </row>
    <row r="51" spans="2:18" s="102" customFormat="1" ht="37.15" customHeight="1" x14ac:dyDescent="0.2">
      <c r="B51" s="101" t="s">
        <v>162</v>
      </c>
      <c r="C51" s="96" t="s">
        <v>338</v>
      </c>
      <c r="D51" s="84">
        <v>2</v>
      </c>
      <c r="E51" s="84">
        <v>0</v>
      </c>
      <c r="F51" s="84">
        <v>0</v>
      </c>
      <c r="G51" s="84">
        <v>2</v>
      </c>
      <c r="H51" s="84">
        <v>4</v>
      </c>
      <c r="I51" s="99" t="s">
        <v>218</v>
      </c>
      <c r="J51" s="100"/>
      <c r="K51" s="104" t="s">
        <v>163</v>
      </c>
      <c r="L51" s="14" t="s">
        <v>261</v>
      </c>
      <c r="M51" s="84">
        <v>2</v>
      </c>
      <c r="N51" s="84">
        <v>1</v>
      </c>
      <c r="O51" s="84">
        <v>0</v>
      </c>
      <c r="P51" s="84">
        <v>3</v>
      </c>
      <c r="Q51" s="84">
        <v>4</v>
      </c>
      <c r="R51" s="99" t="s">
        <v>218</v>
      </c>
    </row>
    <row r="52" spans="2:18" ht="16.149999999999999" customHeight="1" x14ac:dyDescent="0.25">
      <c r="B52" s="29" t="s">
        <v>178</v>
      </c>
      <c r="C52" s="30" t="s">
        <v>260</v>
      </c>
      <c r="D52" s="70">
        <v>2</v>
      </c>
      <c r="E52" s="70">
        <v>0</v>
      </c>
      <c r="F52" s="68">
        <v>0</v>
      </c>
      <c r="G52" s="70">
        <v>2</v>
      </c>
      <c r="H52" s="70">
        <v>4</v>
      </c>
      <c r="I52" s="20" t="s">
        <v>218</v>
      </c>
      <c r="J52" s="2"/>
      <c r="K52" s="29" t="s">
        <v>164</v>
      </c>
      <c r="L52" s="15" t="s">
        <v>262</v>
      </c>
      <c r="M52" s="65">
        <v>2</v>
      </c>
      <c r="N52" s="65">
        <v>1</v>
      </c>
      <c r="O52" s="65">
        <v>0</v>
      </c>
      <c r="P52" s="65">
        <v>3</v>
      </c>
      <c r="Q52" s="65">
        <v>4</v>
      </c>
      <c r="R52" s="20" t="s">
        <v>218</v>
      </c>
    </row>
    <row r="53" spans="2:18" ht="16.149999999999999" customHeight="1" x14ac:dyDescent="0.25">
      <c r="B53" s="29"/>
      <c r="C53" s="30"/>
      <c r="D53" s="70"/>
      <c r="E53" s="70"/>
      <c r="F53" s="68"/>
      <c r="G53" s="70"/>
      <c r="H53" s="70"/>
      <c r="I53" s="16"/>
      <c r="J53" s="2"/>
      <c r="K53" s="29" t="s">
        <v>165</v>
      </c>
      <c r="L53" s="15" t="s">
        <v>263</v>
      </c>
      <c r="M53" s="65">
        <v>2</v>
      </c>
      <c r="N53" s="65">
        <v>1</v>
      </c>
      <c r="O53" s="65">
        <v>0</v>
      </c>
      <c r="P53" s="65">
        <v>3</v>
      </c>
      <c r="Q53" s="65">
        <v>4</v>
      </c>
      <c r="R53" s="20" t="s">
        <v>218</v>
      </c>
    </row>
    <row r="54" spans="2:18" ht="16.149999999999999" customHeight="1" x14ac:dyDescent="0.25">
      <c r="B54" s="29"/>
      <c r="C54" s="30"/>
      <c r="D54" s="70"/>
      <c r="E54" s="70"/>
      <c r="F54" s="68"/>
      <c r="G54" s="70"/>
      <c r="H54" s="70"/>
      <c r="I54" s="16"/>
      <c r="J54" s="2"/>
      <c r="K54" s="39"/>
      <c r="L54" s="40" t="s">
        <v>264</v>
      </c>
      <c r="M54" s="75">
        <v>2</v>
      </c>
      <c r="N54" s="75">
        <v>1</v>
      </c>
      <c r="O54" s="75">
        <v>0</v>
      </c>
      <c r="P54" s="75">
        <v>3</v>
      </c>
      <c r="Q54" s="75">
        <v>4</v>
      </c>
      <c r="R54" s="40" t="s">
        <v>218</v>
      </c>
    </row>
    <row r="55" spans="2:18" ht="16.149999999999999" customHeight="1" thickBot="1" x14ac:dyDescent="0.3">
      <c r="B55" s="166" t="s">
        <v>233</v>
      </c>
      <c r="C55" s="167"/>
      <c r="D55" s="90">
        <f>SUM(D43:D48)</f>
        <v>16</v>
      </c>
      <c r="E55" s="90">
        <f>SUM(E43:E48)</f>
        <v>5</v>
      </c>
      <c r="F55" s="90">
        <f>SUM(F43:F48)</f>
        <v>0</v>
      </c>
      <c r="G55" s="90">
        <f>SUM(G43:G48)</f>
        <v>19</v>
      </c>
      <c r="H55" s="90">
        <v>30</v>
      </c>
      <c r="I55" s="52"/>
      <c r="J55" s="2"/>
      <c r="K55" s="166" t="s">
        <v>233</v>
      </c>
      <c r="L55" s="167"/>
      <c r="M55" s="85">
        <f>SUM(M43:M50)</f>
        <v>15</v>
      </c>
      <c r="N55" s="85">
        <f>SUM(N43:N50)</f>
        <v>8</v>
      </c>
      <c r="O55" s="85">
        <f>SUM(O43:O50)</f>
        <v>0</v>
      </c>
      <c r="P55" s="91">
        <f>SUM(P43:P50)</f>
        <v>20</v>
      </c>
      <c r="Q55" s="85">
        <v>30</v>
      </c>
      <c r="R55" s="88"/>
    </row>
    <row r="56" spans="2:18" s="11" customFormat="1" ht="16.149999999999999" customHeight="1" thickBot="1" x14ac:dyDescent="0.3">
      <c r="B56" s="22"/>
      <c r="C56" s="41"/>
      <c r="D56" s="72"/>
      <c r="E56" s="72"/>
      <c r="F56" s="73"/>
      <c r="G56" s="72"/>
      <c r="H56" s="72"/>
      <c r="I56" s="33"/>
      <c r="J56" s="2"/>
      <c r="K56" s="21"/>
      <c r="L56" s="21"/>
      <c r="M56" s="76"/>
      <c r="N56" s="76"/>
      <c r="O56" s="76"/>
      <c r="P56" s="77"/>
      <c r="Q56" s="76"/>
      <c r="R56" s="33"/>
    </row>
    <row r="57" spans="2:18" ht="16.149999999999999" customHeight="1" x14ac:dyDescent="0.25">
      <c r="B57" s="163" t="s">
        <v>226</v>
      </c>
      <c r="C57" s="164"/>
      <c r="D57" s="164"/>
      <c r="E57" s="164"/>
      <c r="F57" s="164"/>
      <c r="G57" s="164"/>
      <c r="H57" s="164"/>
      <c r="I57" s="165"/>
      <c r="J57" s="2"/>
      <c r="K57" s="163" t="s">
        <v>230</v>
      </c>
      <c r="L57" s="164"/>
      <c r="M57" s="164"/>
      <c r="N57" s="164"/>
      <c r="O57" s="164"/>
      <c r="P57" s="164"/>
      <c r="Q57" s="164"/>
      <c r="R57" s="165"/>
    </row>
    <row r="58" spans="2:18" ht="16.149999999999999" customHeight="1" x14ac:dyDescent="0.25">
      <c r="B58" s="3" t="s">
        <v>231</v>
      </c>
      <c r="C58" s="94" t="s">
        <v>232</v>
      </c>
      <c r="D58" s="63" t="s">
        <v>183</v>
      </c>
      <c r="E58" s="63" t="s">
        <v>220</v>
      </c>
      <c r="F58" s="63" t="s">
        <v>183</v>
      </c>
      <c r="G58" s="63" t="s">
        <v>221</v>
      </c>
      <c r="H58" s="63" t="s">
        <v>222</v>
      </c>
      <c r="I58" s="5"/>
      <c r="J58" s="2"/>
      <c r="K58" s="3" t="s">
        <v>231</v>
      </c>
      <c r="L58" s="94" t="s">
        <v>232</v>
      </c>
      <c r="M58" s="63" t="s">
        <v>183</v>
      </c>
      <c r="N58" s="63" t="s">
        <v>220</v>
      </c>
      <c r="O58" s="63" t="s">
        <v>183</v>
      </c>
      <c r="P58" s="63" t="s">
        <v>221</v>
      </c>
      <c r="Q58" s="63" t="s">
        <v>222</v>
      </c>
      <c r="R58" s="5"/>
    </row>
    <row r="59" spans="2:18" ht="16.149999999999999" customHeight="1" x14ac:dyDescent="0.25">
      <c r="B59" s="38" t="s">
        <v>142</v>
      </c>
      <c r="C59" s="9" t="s">
        <v>288</v>
      </c>
      <c r="D59" s="64">
        <v>0</v>
      </c>
      <c r="E59" s="64">
        <v>3</v>
      </c>
      <c r="F59" s="64">
        <v>0</v>
      </c>
      <c r="G59" s="64">
        <v>2</v>
      </c>
      <c r="H59" s="64">
        <v>3</v>
      </c>
      <c r="I59" s="10" t="s">
        <v>217</v>
      </c>
      <c r="J59" s="2"/>
      <c r="K59" s="42" t="s">
        <v>148</v>
      </c>
      <c r="L59" s="18" t="s">
        <v>287</v>
      </c>
      <c r="M59" s="68">
        <v>0</v>
      </c>
      <c r="N59" s="68">
        <v>3</v>
      </c>
      <c r="O59" s="68">
        <v>0</v>
      </c>
      <c r="P59" s="68">
        <v>2</v>
      </c>
      <c r="Q59" s="68">
        <v>3</v>
      </c>
      <c r="R59" s="10" t="s">
        <v>217</v>
      </c>
    </row>
    <row r="60" spans="2:18" ht="16.149999999999999" customHeight="1" x14ac:dyDescent="0.25">
      <c r="B60" s="38" t="s">
        <v>143</v>
      </c>
      <c r="C60" s="9" t="s">
        <v>336</v>
      </c>
      <c r="D60" s="64">
        <v>3</v>
      </c>
      <c r="E60" s="64">
        <v>0</v>
      </c>
      <c r="F60" s="64">
        <v>0</v>
      </c>
      <c r="G60" s="64">
        <v>3</v>
      </c>
      <c r="H60" s="64">
        <v>3</v>
      </c>
      <c r="I60" s="10" t="s">
        <v>217</v>
      </c>
      <c r="J60" s="2"/>
      <c r="K60" s="42"/>
      <c r="L60" s="26" t="s">
        <v>297</v>
      </c>
      <c r="M60" s="68">
        <v>3</v>
      </c>
      <c r="N60" s="68">
        <v>1</v>
      </c>
      <c r="O60" s="68">
        <v>0</v>
      </c>
      <c r="P60" s="68">
        <v>4</v>
      </c>
      <c r="Q60" s="68">
        <v>6</v>
      </c>
      <c r="R60" s="10" t="s">
        <v>217</v>
      </c>
    </row>
    <row r="61" spans="2:18" ht="16.149999999999999" customHeight="1" x14ac:dyDescent="0.25">
      <c r="B61" s="38" t="s">
        <v>144</v>
      </c>
      <c r="C61" s="9" t="s">
        <v>289</v>
      </c>
      <c r="D61" s="64">
        <v>2</v>
      </c>
      <c r="E61" s="64">
        <v>0</v>
      </c>
      <c r="F61" s="64">
        <v>0</v>
      </c>
      <c r="G61" s="64">
        <v>2</v>
      </c>
      <c r="H61" s="64">
        <v>3</v>
      </c>
      <c r="I61" s="10" t="s">
        <v>217</v>
      </c>
      <c r="J61" s="2"/>
      <c r="K61" s="8"/>
      <c r="L61" s="26" t="s">
        <v>298</v>
      </c>
      <c r="M61" s="68">
        <v>3</v>
      </c>
      <c r="N61" s="68">
        <v>1</v>
      </c>
      <c r="O61" s="68">
        <v>0</v>
      </c>
      <c r="P61" s="68">
        <v>4</v>
      </c>
      <c r="Q61" s="68">
        <v>6</v>
      </c>
      <c r="R61" s="10" t="s">
        <v>217</v>
      </c>
    </row>
    <row r="62" spans="2:18" ht="16.149999999999999" customHeight="1" x14ac:dyDescent="0.25">
      <c r="B62" s="38" t="s">
        <v>145</v>
      </c>
      <c r="C62" s="9" t="s">
        <v>290</v>
      </c>
      <c r="D62" s="64">
        <v>3</v>
      </c>
      <c r="E62" s="64">
        <v>0</v>
      </c>
      <c r="F62" s="64">
        <v>0</v>
      </c>
      <c r="G62" s="64">
        <v>3</v>
      </c>
      <c r="H62" s="64">
        <v>3</v>
      </c>
      <c r="I62" s="10" t="s">
        <v>217</v>
      </c>
      <c r="J62" s="2"/>
      <c r="K62" s="8"/>
      <c r="L62" s="26" t="s">
        <v>299</v>
      </c>
      <c r="M62" s="68">
        <v>2</v>
      </c>
      <c r="N62" s="68">
        <v>1</v>
      </c>
      <c r="O62" s="68">
        <v>0</v>
      </c>
      <c r="P62" s="68">
        <v>3</v>
      </c>
      <c r="Q62" s="68">
        <v>5</v>
      </c>
      <c r="R62" s="10" t="s">
        <v>217</v>
      </c>
    </row>
    <row r="63" spans="2:18" ht="16.149999999999999" customHeight="1" x14ac:dyDescent="0.25">
      <c r="B63" s="38" t="s">
        <v>146</v>
      </c>
      <c r="C63" s="9" t="s">
        <v>291</v>
      </c>
      <c r="D63" s="64">
        <v>2</v>
      </c>
      <c r="E63" s="64">
        <v>1</v>
      </c>
      <c r="F63" s="64">
        <v>0</v>
      </c>
      <c r="G63" s="64">
        <v>3</v>
      </c>
      <c r="H63" s="64">
        <v>3</v>
      </c>
      <c r="I63" s="10" t="s">
        <v>217</v>
      </c>
      <c r="J63" s="2"/>
      <c r="K63" s="17"/>
      <c r="L63" s="26" t="s">
        <v>300</v>
      </c>
      <c r="M63" s="68">
        <v>2</v>
      </c>
      <c r="N63" s="68">
        <v>1</v>
      </c>
      <c r="O63" s="68">
        <v>0</v>
      </c>
      <c r="P63" s="68">
        <v>3</v>
      </c>
      <c r="Q63" s="68">
        <v>5</v>
      </c>
      <c r="R63" s="10" t="s">
        <v>217</v>
      </c>
    </row>
    <row r="64" spans="2:18" ht="16.149999999999999" customHeight="1" x14ac:dyDescent="0.25">
      <c r="B64" s="43" t="s">
        <v>147</v>
      </c>
      <c r="C64" s="35" t="s">
        <v>292</v>
      </c>
      <c r="D64" s="64">
        <v>3</v>
      </c>
      <c r="E64" s="64">
        <v>0</v>
      </c>
      <c r="F64" s="64">
        <v>0</v>
      </c>
      <c r="G64" s="64">
        <v>3</v>
      </c>
      <c r="H64" s="64">
        <v>3</v>
      </c>
      <c r="I64" s="10" t="s">
        <v>217</v>
      </c>
      <c r="J64" s="2"/>
      <c r="K64" s="24"/>
      <c r="L64" s="26" t="s">
        <v>301</v>
      </c>
      <c r="M64" s="68">
        <v>2</v>
      </c>
      <c r="N64" s="68">
        <v>1</v>
      </c>
      <c r="O64" s="68">
        <v>0</v>
      </c>
      <c r="P64" s="68">
        <v>3</v>
      </c>
      <c r="Q64" s="68">
        <v>5</v>
      </c>
      <c r="R64" s="10" t="s">
        <v>217</v>
      </c>
    </row>
    <row r="65" spans="2:18" ht="16.149999999999999" customHeight="1" x14ac:dyDescent="0.25">
      <c r="B65" s="44" t="s">
        <v>173</v>
      </c>
      <c r="C65" s="35" t="s">
        <v>265</v>
      </c>
      <c r="D65" s="71">
        <v>3</v>
      </c>
      <c r="E65" s="71">
        <v>1</v>
      </c>
      <c r="F65" s="64">
        <v>0</v>
      </c>
      <c r="G65" s="71">
        <v>4</v>
      </c>
      <c r="H65" s="71">
        <v>4</v>
      </c>
      <c r="I65" s="10" t="s">
        <v>217</v>
      </c>
      <c r="J65" s="2"/>
      <c r="K65" s="29" t="s">
        <v>174</v>
      </c>
      <c r="L65" s="30" t="s">
        <v>276</v>
      </c>
      <c r="M65" s="70">
        <v>3</v>
      </c>
      <c r="N65" s="70">
        <v>1</v>
      </c>
      <c r="O65" s="81">
        <v>0</v>
      </c>
      <c r="P65" s="70">
        <v>4</v>
      </c>
      <c r="Q65" s="70">
        <v>6</v>
      </c>
      <c r="R65" s="20" t="s">
        <v>218</v>
      </c>
    </row>
    <row r="66" spans="2:18" ht="34.9" customHeight="1" x14ac:dyDescent="0.25">
      <c r="B66" s="37"/>
      <c r="C66" s="103" t="s">
        <v>295</v>
      </c>
      <c r="D66" s="71">
        <v>2</v>
      </c>
      <c r="E66" s="71">
        <v>0</v>
      </c>
      <c r="F66" s="71">
        <v>0</v>
      </c>
      <c r="G66" s="71">
        <v>2</v>
      </c>
      <c r="H66" s="71">
        <v>4</v>
      </c>
      <c r="I66" s="10" t="s">
        <v>217</v>
      </c>
      <c r="J66" s="2"/>
      <c r="K66" s="29" t="s">
        <v>175</v>
      </c>
      <c r="L66" s="14" t="s">
        <v>277</v>
      </c>
      <c r="M66" s="70">
        <v>3</v>
      </c>
      <c r="N66" s="70">
        <v>1</v>
      </c>
      <c r="O66" s="81">
        <v>0</v>
      </c>
      <c r="P66" s="70">
        <v>4</v>
      </c>
      <c r="Q66" s="70">
        <v>6</v>
      </c>
      <c r="R66" s="20" t="s">
        <v>218</v>
      </c>
    </row>
    <row r="67" spans="2:18" ht="16.149999999999999" customHeight="1" x14ac:dyDescent="0.25">
      <c r="B67" s="37"/>
      <c r="C67" s="26" t="s">
        <v>296</v>
      </c>
      <c r="D67" s="71">
        <v>2</v>
      </c>
      <c r="E67" s="71">
        <v>0</v>
      </c>
      <c r="F67" s="71">
        <v>0</v>
      </c>
      <c r="G67" s="71">
        <v>2</v>
      </c>
      <c r="H67" s="71">
        <v>4</v>
      </c>
      <c r="I67" s="10" t="s">
        <v>217</v>
      </c>
      <c r="J67" s="2"/>
      <c r="K67" s="29" t="s">
        <v>176</v>
      </c>
      <c r="L67" s="30" t="s">
        <v>278</v>
      </c>
      <c r="M67" s="70">
        <v>3</v>
      </c>
      <c r="N67" s="70">
        <v>1</v>
      </c>
      <c r="O67" s="81">
        <v>0</v>
      </c>
      <c r="P67" s="70">
        <v>4</v>
      </c>
      <c r="Q67" s="70">
        <v>6</v>
      </c>
      <c r="R67" s="20" t="s">
        <v>218</v>
      </c>
    </row>
    <row r="68" spans="2:18" s="102" customFormat="1" ht="28.9" customHeight="1" x14ac:dyDescent="0.2">
      <c r="B68" s="97" t="s">
        <v>166</v>
      </c>
      <c r="C68" s="14" t="s">
        <v>271</v>
      </c>
      <c r="D68" s="84">
        <v>2</v>
      </c>
      <c r="E68" s="84">
        <v>0</v>
      </c>
      <c r="F68" s="98">
        <v>0</v>
      </c>
      <c r="G68" s="84">
        <v>2</v>
      </c>
      <c r="H68" s="84">
        <v>4</v>
      </c>
      <c r="I68" s="99" t="s">
        <v>218</v>
      </c>
      <c r="J68" s="100"/>
      <c r="K68" s="101" t="s">
        <v>177</v>
      </c>
      <c r="L68" s="14" t="s">
        <v>279</v>
      </c>
      <c r="M68" s="84">
        <v>3</v>
      </c>
      <c r="N68" s="84">
        <v>1</v>
      </c>
      <c r="O68" s="98">
        <v>0</v>
      </c>
      <c r="P68" s="84">
        <v>4</v>
      </c>
      <c r="Q68" s="84">
        <v>6</v>
      </c>
      <c r="R68" s="99" t="s">
        <v>218</v>
      </c>
    </row>
    <row r="69" spans="2:18" ht="28.15" customHeight="1" x14ac:dyDescent="0.25">
      <c r="B69" s="13" t="s">
        <v>167</v>
      </c>
      <c r="C69" s="15" t="s">
        <v>270</v>
      </c>
      <c r="D69" s="65">
        <v>2</v>
      </c>
      <c r="E69" s="65">
        <v>0</v>
      </c>
      <c r="F69" s="74">
        <v>0</v>
      </c>
      <c r="G69" s="65">
        <v>2</v>
      </c>
      <c r="H69" s="65">
        <v>4</v>
      </c>
      <c r="I69" s="20" t="s">
        <v>218</v>
      </c>
      <c r="J69" s="2"/>
      <c r="K69" s="39"/>
      <c r="L69" s="95" t="s">
        <v>280</v>
      </c>
      <c r="M69" s="82">
        <v>3</v>
      </c>
      <c r="N69" s="82">
        <v>1</v>
      </c>
      <c r="O69" s="82">
        <v>0</v>
      </c>
      <c r="P69" s="82">
        <v>4</v>
      </c>
      <c r="Q69" s="82">
        <v>6</v>
      </c>
      <c r="R69" s="40" t="s">
        <v>218</v>
      </c>
    </row>
    <row r="70" spans="2:18" ht="16.149999999999999" customHeight="1" x14ac:dyDescent="0.25">
      <c r="B70" s="13" t="s">
        <v>168</v>
      </c>
      <c r="C70" s="15" t="s">
        <v>269</v>
      </c>
      <c r="D70" s="65">
        <v>2</v>
      </c>
      <c r="E70" s="65">
        <v>0</v>
      </c>
      <c r="F70" s="74">
        <v>0</v>
      </c>
      <c r="G70" s="65">
        <v>2</v>
      </c>
      <c r="H70" s="65">
        <v>4</v>
      </c>
      <c r="I70" s="20" t="s">
        <v>218</v>
      </c>
      <c r="J70" s="2"/>
      <c r="K70" s="29" t="s">
        <v>179</v>
      </c>
      <c r="L70" s="30" t="s">
        <v>281</v>
      </c>
      <c r="M70" s="70">
        <v>2</v>
      </c>
      <c r="N70" s="70">
        <v>1</v>
      </c>
      <c r="O70" s="81">
        <v>0</v>
      </c>
      <c r="P70" s="70">
        <v>3</v>
      </c>
      <c r="Q70" s="70">
        <v>5</v>
      </c>
      <c r="R70" s="20" t="s">
        <v>218</v>
      </c>
    </row>
    <row r="71" spans="2:18" ht="31.9" customHeight="1" x14ac:dyDescent="0.25">
      <c r="B71" s="13" t="s">
        <v>169</v>
      </c>
      <c r="C71" s="14" t="s">
        <v>275</v>
      </c>
      <c r="D71" s="65">
        <v>2</v>
      </c>
      <c r="E71" s="65">
        <v>0</v>
      </c>
      <c r="F71" s="74">
        <v>0</v>
      </c>
      <c r="G71" s="65">
        <v>2</v>
      </c>
      <c r="H71" s="65">
        <v>4</v>
      </c>
      <c r="I71" s="20" t="s">
        <v>218</v>
      </c>
      <c r="J71" s="2"/>
      <c r="K71" s="29" t="s">
        <v>180</v>
      </c>
      <c r="L71" s="14" t="s">
        <v>282</v>
      </c>
      <c r="M71" s="70">
        <v>2</v>
      </c>
      <c r="N71" s="70">
        <v>1</v>
      </c>
      <c r="O71" s="81">
        <v>0</v>
      </c>
      <c r="P71" s="70">
        <v>3</v>
      </c>
      <c r="Q71" s="70">
        <v>5</v>
      </c>
      <c r="R71" s="20" t="s">
        <v>218</v>
      </c>
    </row>
    <row r="72" spans="2:18" ht="36" customHeight="1" x14ac:dyDescent="0.25">
      <c r="B72" s="13" t="s">
        <v>170</v>
      </c>
      <c r="C72" s="14" t="s">
        <v>268</v>
      </c>
      <c r="D72" s="65">
        <v>2</v>
      </c>
      <c r="E72" s="65">
        <v>0</v>
      </c>
      <c r="F72" s="65">
        <v>0</v>
      </c>
      <c r="G72" s="65">
        <v>2</v>
      </c>
      <c r="H72" s="65">
        <v>4</v>
      </c>
      <c r="I72" s="20" t="s">
        <v>218</v>
      </c>
      <c r="J72" s="2"/>
      <c r="K72" s="29" t="s">
        <v>189</v>
      </c>
      <c r="L72" s="14" t="s">
        <v>283</v>
      </c>
      <c r="M72" s="70">
        <v>2</v>
      </c>
      <c r="N72" s="70">
        <v>1</v>
      </c>
      <c r="O72" s="81">
        <v>0</v>
      </c>
      <c r="P72" s="70">
        <v>3</v>
      </c>
      <c r="Q72" s="70">
        <v>5</v>
      </c>
      <c r="R72" s="20" t="s">
        <v>218</v>
      </c>
    </row>
    <row r="73" spans="2:18" ht="31.15" customHeight="1" x14ac:dyDescent="0.25">
      <c r="B73" s="13" t="s">
        <v>171</v>
      </c>
      <c r="C73" s="15" t="s">
        <v>267</v>
      </c>
      <c r="D73" s="65">
        <v>2</v>
      </c>
      <c r="E73" s="65">
        <v>0</v>
      </c>
      <c r="F73" s="65">
        <v>0</v>
      </c>
      <c r="G73" s="65">
        <v>2</v>
      </c>
      <c r="H73" s="65">
        <v>4</v>
      </c>
      <c r="I73" s="20" t="s">
        <v>218</v>
      </c>
      <c r="J73" s="2"/>
      <c r="K73" s="29" t="s">
        <v>181</v>
      </c>
      <c r="L73" s="14" t="s">
        <v>284</v>
      </c>
      <c r="M73" s="70">
        <v>2</v>
      </c>
      <c r="N73" s="70">
        <v>1</v>
      </c>
      <c r="O73" s="81">
        <v>0</v>
      </c>
      <c r="P73" s="70">
        <v>3</v>
      </c>
      <c r="Q73" s="70">
        <v>5</v>
      </c>
      <c r="R73" s="20" t="s">
        <v>218</v>
      </c>
    </row>
    <row r="74" spans="2:18" ht="34.15" customHeight="1" x14ac:dyDescent="0.25">
      <c r="B74" s="13" t="s">
        <v>172</v>
      </c>
      <c r="C74" s="15" t="s">
        <v>266</v>
      </c>
      <c r="D74" s="65">
        <v>2</v>
      </c>
      <c r="E74" s="65">
        <v>0</v>
      </c>
      <c r="F74" s="74">
        <v>0</v>
      </c>
      <c r="G74" s="65">
        <v>2</v>
      </c>
      <c r="H74" s="65">
        <v>4</v>
      </c>
      <c r="I74" s="20" t="s">
        <v>218</v>
      </c>
      <c r="J74" s="2"/>
      <c r="K74" s="29" t="s">
        <v>182</v>
      </c>
      <c r="L74" s="14" t="s">
        <v>285</v>
      </c>
      <c r="M74" s="70">
        <v>2</v>
      </c>
      <c r="N74" s="70">
        <v>1</v>
      </c>
      <c r="O74" s="81">
        <v>0</v>
      </c>
      <c r="P74" s="70">
        <v>3</v>
      </c>
      <c r="Q74" s="70">
        <v>5</v>
      </c>
      <c r="R74" s="20" t="s">
        <v>218</v>
      </c>
    </row>
    <row r="75" spans="2:18" ht="16.149999999999999" customHeight="1" x14ac:dyDescent="0.25">
      <c r="B75" s="46"/>
      <c r="C75" s="47" t="s">
        <v>272</v>
      </c>
      <c r="D75" s="75">
        <v>2</v>
      </c>
      <c r="E75" s="75">
        <v>0</v>
      </c>
      <c r="F75" s="75">
        <v>0</v>
      </c>
      <c r="G75" s="75">
        <v>2</v>
      </c>
      <c r="H75" s="75">
        <v>4</v>
      </c>
      <c r="I75" s="93" t="s">
        <v>218</v>
      </c>
      <c r="J75" s="2"/>
      <c r="K75" s="48"/>
      <c r="L75" s="45" t="s">
        <v>286</v>
      </c>
      <c r="M75" s="82">
        <v>2</v>
      </c>
      <c r="N75" s="82">
        <v>1</v>
      </c>
      <c r="O75" s="82">
        <v>0</v>
      </c>
      <c r="P75" s="82">
        <v>3</v>
      </c>
      <c r="Q75" s="82">
        <v>5</v>
      </c>
      <c r="R75" s="40" t="s">
        <v>218</v>
      </c>
    </row>
    <row r="76" spans="2:18" ht="29.45" customHeight="1" x14ac:dyDescent="0.25">
      <c r="B76" s="46"/>
      <c r="C76" s="95" t="s">
        <v>273</v>
      </c>
      <c r="D76" s="75">
        <v>2</v>
      </c>
      <c r="E76" s="75">
        <v>0</v>
      </c>
      <c r="F76" s="75">
        <v>0</v>
      </c>
      <c r="G76" s="75">
        <v>2</v>
      </c>
      <c r="H76" s="75">
        <v>4</v>
      </c>
      <c r="I76" s="96" t="s">
        <v>218</v>
      </c>
      <c r="J76" s="2"/>
      <c r="K76" s="49"/>
      <c r="L76" s="50"/>
      <c r="M76" s="83"/>
      <c r="N76" s="83"/>
      <c r="O76" s="83"/>
      <c r="P76" s="83"/>
      <c r="Q76" s="83"/>
      <c r="R76" s="51"/>
    </row>
    <row r="77" spans="2:18" ht="16.149999999999999" customHeight="1" thickBot="1" x14ac:dyDescent="0.3">
      <c r="B77" s="166" t="s">
        <v>233</v>
      </c>
      <c r="C77" s="167"/>
      <c r="D77" s="85">
        <f>SUM(D59:D67)</f>
        <v>20</v>
      </c>
      <c r="E77" s="85">
        <f>SUM(E59:E67)</f>
        <v>5</v>
      </c>
      <c r="F77" s="85">
        <f>SUM(F59:F67)</f>
        <v>0</v>
      </c>
      <c r="G77" s="91">
        <f>SUM(G59:G67)</f>
        <v>24</v>
      </c>
      <c r="H77" s="85">
        <v>30</v>
      </c>
      <c r="I77" s="52"/>
      <c r="J77" s="53"/>
      <c r="K77" s="166" t="s">
        <v>233</v>
      </c>
      <c r="L77" s="167"/>
      <c r="M77" s="85">
        <f>SUM(M59:M64)</f>
        <v>12</v>
      </c>
      <c r="N77" s="85">
        <f>SUM(N59:N64)</f>
        <v>8</v>
      </c>
      <c r="O77" s="85">
        <f>SUM(O59:O64)</f>
        <v>0</v>
      </c>
      <c r="P77" s="85">
        <f>SUM(P59:P64)</f>
        <v>19</v>
      </c>
      <c r="Q77" s="85">
        <v>30</v>
      </c>
      <c r="R77" s="88"/>
    </row>
    <row r="78" spans="2:18" x14ac:dyDescent="0.25">
      <c r="B78" s="21"/>
      <c r="C78" s="21"/>
      <c r="D78" s="76"/>
      <c r="E78" s="76"/>
      <c r="F78" s="76"/>
      <c r="G78" s="77"/>
      <c r="H78" s="76"/>
      <c r="I78" s="54"/>
      <c r="J78" s="53"/>
    </row>
    <row r="79" spans="2:18" x14ac:dyDescent="0.25">
      <c r="I79" s="11"/>
    </row>
    <row r="80" spans="2:18" x14ac:dyDescent="0.25">
      <c r="I80" s="11"/>
    </row>
    <row r="81" spans="2:21" x14ac:dyDescent="0.25">
      <c r="I81" s="11"/>
    </row>
    <row r="82" spans="2:21" ht="16.5" thickBot="1" x14ac:dyDescent="0.3">
      <c r="D82" s="63" t="s">
        <v>183</v>
      </c>
      <c r="E82" s="63" t="s">
        <v>220</v>
      </c>
      <c r="F82" s="63" t="s">
        <v>183</v>
      </c>
      <c r="G82" s="63" t="s">
        <v>221</v>
      </c>
      <c r="H82" s="63" t="s">
        <v>222</v>
      </c>
      <c r="I82" s="11"/>
    </row>
    <row r="83" spans="2:21" ht="16.5" thickBot="1" x14ac:dyDescent="0.3">
      <c r="B83" s="172" t="s">
        <v>234</v>
      </c>
      <c r="C83" s="173"/>
      <c r="D83" s="58">
        <v>136</v>
      </c>
      <c r="E83" s="58">
        <v>36</v>
      </c>
      <c r="F83" s="58">
        <v>0</v>
      </c>
      <c r="G83" s="58">
        <v>154</v>
      </c>
      <c r="H83" s="58">
        <v>240</v>
      </c>
      <c r="I83" s="11"/>
    </row>
    <row r="84" spans="2:21" ht="16.5" thickBot="1" x14ac:dyDescent="0.3">
      <c r="B84" s="172" t="s">
        <v>235</v>
      </c>
      <c r="C84" s="173"/>
      <c r="D84" s="58">
        <f>D77+D55+D39+D20+M20+M39+M55+M77</f>
        <v>137</v>
      </c>
      <c r="E84" s="58">
        <f>E77+E55+E39+E20+N20+N39+N55+N77</f>
        <v>40</v>
      </c>
      <c r="F84" s="58">
        <f>F77+F55+F39+F20+O20+O39+O55+O77</f>
        <v>7</v>
      </c>
      <c r="G84" s="58">
        <f>G77+G55+G39+G20+P20+P39+P55+P77</f>
        <v>164</v>
      </c>
      <c r="H84" s="58">
        <f>H77+H55+H39+H20+Q20+Q39+Q55+Q77</f>
        <v>240</v>
      </c>
    </row>
    <row r="85" spans="2:21" x14ac:dyDescent="0.25">
      <c r="J85" s="59"/>
    </row>
    <row r="86" spans="2:21" x14ac:dyDescent="0.25">
      <c r="C86" s="1" t="s">
        <v>333</v>
      </c>
      <c r="D86" s="56">
        <f>D84-D83</f>
        <v>1</v>
      </c>
      <c r="E86" s="56">
        <f>E84+F84-E83</f>
        <v>11</v>
      </c>
      <c r="J86" s="59"/>
    </row>
    <row r="87" spans="2:21" x14ac:dyDescent="0.25">
      <c r="J87" s="60"/>
      <c r="K87" s="61"/>
      <c r="U87" s="11"/>
    </row>
    <row r="88" spans="2:21" x14ac:dyDescent="0.25">
      <c r="J88" s="60"/>
      <c r="T88" s="11"/>
      <c r="U88" s="11"/>
    </row>
    <row r="89" spans="2:21" x14ac:dyDescent="0.25">
      <c r="J89" s="62"/>
      <c r="U89" s="11"/>
    </row>
    <row r="90" spans="2:21" x14ac:dyDescent="0.25">
      <c r="L90" s="57"/>
    </row>
    <row r="117" spans="3:21" s="55" customFormat="1" ht="11.25" customHeight="1" x14ac:dyDescent="0.25">
      <c r="C117" s="1"/>
      <c r="D117" s="56"/>
      <c r="E117" s="56"/>
      <c r="F117" s="56"/>
      <c r="G117" s="56"/>
      <c r="H117" s="56"/>
      <c r="I117" s="1"/>
      <c r="J117" s="57"/>
      <c r="L117" s="1"/>
      <c r="M117" s="56"/>
      <c r="N117" s="56"/>
      <c r="O117" s="56"/>
      <c r="P117" s="56"/>
      <c r="Q117" s="56"/>
      <c r="R117" s="1"/>
      <c r="S117" s="1"/>
      <c r="T117" s="1"/>
      <c r="U117" s="1"/>
    </row>
    <row r="120" spans="3:21" s="55" customFormat="1" ht="11.25" customHeight="1" x14ac:dyDescent="0.25">
      <c r="C120" s="1"/>
      <c r="D120" s="56"/>
      <c r="E120" s="56"/>
      <c r="F120" s="56"/>
      <c r="G120" s="56"/>
      <c r="H120" s="56"/>
      <c r="I120" s="1"/>
      <c r="J120" s="57"/>
      <c r="L120" s="1"/>
      <c r="M120" s="56"/>
      <c r="N120" s="56"/>
      <c r="O120" s="56"/>
      <c r="P120" s="56"/>
      <c r="Q120" s="56"/>
      <c r="R120" s="1"/>
      <c r="S120" s="1"/>
      <c r="T120" s="1"/>
      <c r="U120" s="1"/>
    </row>
  </sheetData>
  <mergeCells count="20">
    <mergeCell ref="B1:R2"/>
    <mergeCell ref="B3:R3"/>
    <mergeCell ref="B5:I5"/>
    <mergeCell ref="K5:R5"/>
    <mergeCell ref="B20:C20"/>
    <mergeCell ref="K20:L20"/>
    <mergeCell ref="B22:I22"/>
    <mergeCell ref="K22:R22"/>
    <mergeCell ref="B39:C39"/>
    <mergeCell ref="K39:L39"/>
    <mergeCell ref="B41:I41"/>
    <mergeCell ref="K41:R41"/>
    <mergeCell ref="B83:C83"/>
    <mergeCell ref="B84:C84"/>
    <mergeCell ref="B55:C55"/>
    <mergeCell ref="K55:L55"/>
    <mergeCell ref="B57:I57"/>
    <mergeCell ref="K57:R57"/>
    <mergeCell ref="B77:C77"/>
    <mergeCell ref="K77:L77"/>
  </mergeCells>
  <pageMargins left="0.11811023622047245" right="0.11811023622047245" top="0.35433070866141736" bottom="0.35433070866141736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24-25 EĞİTİM PLANI</vt:lpstr>
      <vt:lpstr>21-22 YENİ İNG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MMF</dc:creator>
  <cp:lastModifiedBy>TOSHİBA</cp:lastModifiedBy>
  <cp:lastPrinted>2024-05-10T10:43:53Z</cp:lastPrinted>
  <dcterms:created xsi:type="dcterms:W3CDTF">2011-05-05T05:53:09Z</dcterms:created>
  <dcterms:modified xsi:type="dcterms:W3CDTF">2025-01-31T15:12:18Z</dcterms:modified>
</cp:coreProperties>
</file>