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'ım\ÖĞRENCİ İŞLERİ SÜREÇLERİ\ÖSYS\ÖSYS 2025-2026\"/>
    </mc:Choice>
  </mc:AlternateContent>
  <xr:revisionPtr revIDLastSave="0" documentId="8_{D10D6914-9AA8-4220-9BFD-A3159904F96F}" xr6:coauthVersionLast="47" xr6:coauthVersionMax="47" xr10:uidLastSave="{00000000-0000-0000-0000-000000000000}"/>
  <bookViews>
    <workbookView xWindow="-28920" yWindow="-1680" windowWidth="29040" windowHeight="15720" activeTab="1" xr2:uid="{61701881-0934-4F9C-9549-EAE2D8C239DB}"/>
  </bookViews>
  <sheets>
    <sheet name="PROGRAMBAZLI" sheetId="3" r:id="rId1"/>
    <sheet name="AKADEMİKBİRİMBAZLI" sheetId="5" r:id="rId2"/>
  </sheets>
  <definedNames>
    <definedName name="_xlnm._FilterDatabase" localSheetId="0" hidden="1">PROGRAMBAZLI!$A$6:$R$199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5" l="1"/>
  <c r="Q3" i="5"/>
  <c r="Q2" i="5"/>
  <c r="P2" i="5"/>
  <c r="P3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2" i="5"/>
  <c r="L35" i="5" s="1"/>
  <c r="K2" i="5"/>
  <c r="K35" i="5" s="1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J33" i="3"/>
  <c r="J29" i="3"/>
  <c r="Q4" i="5" l="1"/>
  <c r="P4" i="5"/>
</calcChain>
</file>

<file path=xl/sharedStrings.xml><?xml version="1.0" encoding="utf-8"?>
<sst xmlns="http://schemas.openxmlformats.org/spreadsheetml/2006/main" count="1611" uniqueCount="217">
  <si>
    <t>EA</t>
  </si>
  <si>
    <t>Türk Dili ve Edebiyatı</t>
  </si>
  <si>
    <t>SÖZ</t>
  </si>
  <si>
    <t>DİL</t>
  </si>
  <si>
    <t>Özel Eğitim Öğretmenliği</t>
  </si>
  <si>
    <t>Fen Fakültesi</t>
  </si>
  <si>
    <t>Biyoloji</t>
  </si>
  <si>
    <t>SAY</t>
  </si>
  <si>
    <t>Mühendislik Fakültesi</t>
  </si>
  <si>
    <t>İlahiyat Fakültesi</t>
  </si>
  <si>
    <t>Diş Hekimliği Fakültesi</t>
  </si>
  <si>
    <t>Diş Hekimliği</t>
  </si>
  <si>
    <t>İlahiyat (M.T.O.K.)</t>
  </si>
  <si>
    <t>Turizm Fakültesi</t>
  </si>
  <si>
    <t>Gastronomi ve Mutfak Sanatları</t>
  </si>
  <si>
    <t>Turizm İşletmeciliği</t>
  </si>
  <si>
    <t>Coğrafya Öğretmenliği (KKTC Uyruklu)</t>
  </si>
  <si>
    <t>Eğitim Fakültesi</t>
  </si>
  <si>
    <t>Sınıf Öğretmenliği</t>
  </si>
  <si>
    <t>Sosyal Bilgiler Öğretmenliği</t>
  </si>
  <si>
    <t>Türkçe Öğretmenliği</t>
  </si>
  <si>
    <t>Okul Öncesi Öğretmenliği</t>
  </si>
  <si>
    <t>Arkeoloji</t>
  </si>
  <si>
    <t>Fizik</t>
  </si>
  <si>
    <t>Kimya</t>
  </si>
  <si>
    <t>Matematik</t>
  </si>
  <si>
    <t>Sosyoloji</t>
  </si>
  <si>
    <t>Tarih</t>
  </si>
  <si>
    <t>İktisat</t>
  </si>
  <si>
    <t>İşletme</t>
  </si>
  <si>
    <t>Kamu Yönetimi</t>
  </si>
  <si>
    <t>Maliye</t>
  </si>
  <si>
    <t>Elektrik-Elektronik Mühendisliği</t>
  </si>
  <si>
    <t>İnşaat Mühendisliği</t>
  </si>
  <si>
    <t>Bilgisayar Mühendisliği</t>
  </si>
  <si>
    <t>Fen Bilgisi Öğretmenliği</t>
  </si>
  <si>
    <t>Ekonometri</t>
  </si>
  <si>
    <t>Biyokimya</t>
  </si>
  <si>
    <t>İlköğretim Matematik Öğretmenliği</t>
  </si>
  <si>
    <t>İlahiyat</t>
  </si>
  <si>
    <t>Finans ve Bankacılık</t>
  </si>
  <si>
    <t>İşletme (İngilizce)</t>
  </si>
  <si>
    <t>Peyzaj Mimarlığı</t>
  </si>
  <si>
    <t>Tıp Fakültesi</t>
  </si>
  <si>
    <t>Tıp</t>
  </si>
  <si>
    <t>Rehberlik ve Psikolojik Danışmanlık</t>
  </si>
  <si>
    <t>Ziraat Fakültesi</t>
  </si>
  <si>
    <t>Bitki Koruma</t>
  </si>
  <si>
    <t>Sağlık Yönetimi</t>
  </si>
  <si>
    <t>Uluslararası İlişkiler</t>
  </si>
  <si>
    <t>Sağlık Bilimleri Fakültesi</t>
  </si>
  <si>
    <t>Hemşirelik</t>
  </si>
  <si>
    <t>Felsefe</t>
  </si>
  <si>
    <t>Siyaset Bilimi ve Kamu Yönetimi</t>
  </si>
  <si>
    <t>Radyo, Televizyon ve Sinema</t>
  </si>
  <si>
    <t>Tarla Bitkileri</t>
  </si>
  <si>
    <t>Psikoloji</t>
  </si>
  <si>
    <t>Tarımsal Biyoteknoloji</t>
  </si>
  <si>
    <t>Coğrafya</t>
  </si>
  <si>
    <t>Sanat Tarihi</t>
  </si>
  <si>
    <t>İstatistik</t>
  </si>
  <si>
    <t>İletişim Fakültesi</t>
  </si>
  <si>
    <t>Gazetecilik</t>
  </si>
  <si>
    <t>Halkla İlişkiler ve Tanıtım</t>
  </si>
  <si>
    <t>Su Ürünleri Mühendisliği</t>
  </si>
  <si>
    <t>Bahçe Bitkileri</t>
  </si>
  <si>
    <t>Tarım Ekonomisi</t>
  </si>
  <si>
    <t>Tarımsal Yapılar ve Sulama</t>
  </si>
  <si>
    <t>Toprak Bilimi ve Bitki Besleme</t>
  </si>
  <si>
    <t>Zootekni</t>
  </si>
  <si>
    <t>Tarım Makineleri ve Teknolojileri Mühendisliği</t>
  </si>
  <si>
    <t>Ebelik</t>
  </si>
  <si>
    <t>Moda Tasarımı</t>
  </si>
  <si>
    <t>Çocuk Gelişimi</t>
  </si>
  <si>
    <t>İngilizce Öğretmenliği</t>
  </si>
  <si>
    <t>İngiliz Dili ve Edebiyatı</t>
  </si>
  <si>
    <t>Şehir ve Bölge Planlama</t>
  </si>
  <si>
    <t>Gıda Mühendisliği</t>
  </si>
  <si>
    <t>Harita Mühendisliği</t>
  </si>
  <si>
    <t>Uluslararası İlişkiler (İngilizce)</t>
  </si>
  <si>
    <t>Yazılım Mühendisliği (İngilizce)</t>
  </si>
  <si>
    <t>Acil Yardım ve Afet Yönetimi</t>
  </si>
  <si>
    <t>İnsan ve Toplum Bilimleri Fakültesi</t>
  </si>
  <si>
    <t>Kimya Mühendisliği</t>
  </si>
  <si>
    <t>Biyomühendislik</t>
  </si>
  <si>
    <t>Spor Bilimleri Fakültesi</t>
  </si>
  <si>
    <t>Spor Yöneticiliği</t>
  </si>
  <si>
    <t>Çalışma Ekonomisi ve Endüstri İlişkileri</t>
  </si>
  <si>
    <t>Coğrafya Öğretmenliği</t>
  </si>
  <si>
    <t>Kimya Öğretmenliği</t>
  </si>
  <si>
    <t>Uluslararası Ticaret ve Lojistik</t>
  </si>
  <si>
    <t>Bankacılık ve Sigortacılık</t>
  </si>
  <si>
    <t>Çevre Mühendisliği (İngilizce)</t>
  </si>
  <si>
    <t>Moleküler Biyoloji ve Genetik (İngilizce)</t>
  </si>
  <si>
    <t>Gıda Teknolojisi</t>
  </si>
  <si>
    <t>Grafik Tasarımı</t>
  </si>
  <si>
    <t>İnsan Kaynakları Yönetimi</t>
  </si>
  <si>
    <t>İş Sağlığı ve Güvenliği</t>
  </si>
  <si>
    <t>İktisat (İngilizce)</t>
  </si>
  <si>
    <t>Siyasal Bilgiler Fakültesi</t>
  </si>
  <si>
    <t>Deniz Ulaştırma İşletme Mühendisliği</t>
  </si>
  <si>
    <t>Uluslararası Ticaret ve İşletmecilik</t>
  </si>
  <si>
    <t>Mimarlık ve Tasarım Fakültesi</t>
  </si>
  <si>
    <t>Yerel Yönetimler</t>
  </si>
  <si>
    <t>Yeni Medya ve İletişim</t>
  </si>
  <si>
    <t>Pazarlama</t>
  </si>
  <si>
    <t>Uzay Bilimleri ve Teknolojileri</t>
  </si>
  <si>
    <t>Japonca Öğretmenliği</t>
  </si>
  <si>
    <t>Biga İktisadi ve İdari Bilimler Fakültesi</t>
  </si>
  <si>
    <t>Deniz Bilimleri ve Teknolojisi Fakültesi</t>
  </si>
  <si>
    <t>Gökçeada Uygulamalı Bilimler Yüksekokulu</t>
  </si>
  <si>
    <t>Seyahat İşletmeciliği ve Turizm Rehberliği</t>
  </si>
  <si>
    <t>Çan Uygulamalı Bilimler Fakültesi</t>
  </si>
  <si>
    <t>İş Sağlığı ve Güvenliği (KKTC Uyruklu)</t>
  </si>
  <si>
    <t>Çanakkale Uygulamalı Bilimler Fakültesi</t>
  </si>
  <si>
    <t>Biga Uygulamalı Bilimler Fakültesi</t>
  </si>
  <si>
    <t>Enerji Yönetimi</t>
  </si>
  <si>
    <t>Program Kodu</t>
  </si>
  <si>
    <t>Program Adı</t>
  </si>
  <si>
    <t>Fakülte/Yüksekokul Adı</t>
  </si>
  <si>
    <t>Puan Türü</t>
  </si>
  <si>
    <t>Yerleşen</t>
  </si>
  <si>
    <t>Kontenjan</t>
  </si>
  <si>
    <t>En Küçük Puan</t>
  </si>
  <si>
    <t>En Büyük Puan</t>
  </si>
  <si>
    <t>Su Ürünleri Endüstrisi Mühendisliği</t>
  </si>
  <si>
    <t>Turizm ve Otel İşletmeciliği</t>
  </si>
  <si>
    <t>Genel Kontenjan</t>
  </si>
  <si>
    <t>Okul Birincisi Kontenjanı</t>
  </si>
  <si>
    <t>34 Yaş Üstü Kadın Kontenjanı</t>
  </si>
  <si>
    <t>Uzay Bilimleri ve Teknolojileri (KKTC Uyruklu)</t>
  </si>
  <si>
    <t>Sınıf Öğretmenliği (KKTC Uyruklu)</t>
  </si>
  <si>
    <t>Ayvacık Meslek Yüksekokulu</t>
  </si>
  <si>
    <t>TYT</t>
  </si>
  <si>
    <t>Geleneksel El Sanatları</t>
  </si>
  <si>
    <t>İşletme Yönetimi</t>
  </si>
  <si>
    <t>Turist Rehberliği</t>
  </si>
  <si>
    <t>Bayramiç Meslek Yüksekokulu</t>
  </si>
  <si>
    <t>Laboratuvar Teknolojisi</t>
  </si>
  <si>
    <t>Ormancılık ve Orman Ürünleri</t>
  </si>
  <si>
    <t>Biga Meslek Yüksekokulu</t>
  </si>
  <si>
    <t>Elektrik</t>
  </si>
  <si>
    <t>Elektrik Enerjisi Üretim, İletim ve Dağıtımı</t>
  </si>
  <si>
    <t>Elektrik Enerjisi Üretim, İletim ve Dağıtımı (KKTC Uyruklu)</t>
  </si>
  <si>
    <t>Kooperatifçilik</t>
  </si>
  <si>
    <t>Makine</t>
  </si>
  <si>
    <t>Mobilya ve Dekorasyon</t>
  </si>
  <si>
    <t>Muhasebe ve Vergi Uygulamaları</t>
  </si>
  <si>
    <t>Otomotiv Teknolojisi</t>
  </si>
  <si>
    <t>Süt ve Ürünleri Teknolojisi</t>
  </si>
  <si>
    <t>Yenilenebilir Enerji Teknikerliği</t>
  </si>
  <si>
    <t>Çan Meslek Yüksekokulu</t>
  </si>
  <si>
    <t>Alternatif Enerji Kaynakları Teknolojisi</t>
  </si>
  <si>
    <t>Biyomedikal Cihaz Teknolojisi</t>
  </si>
  <si>
    <t>Elektronik Teknolojisi</t>
  </si>
  <si>
    <t>Enerji Tesisleri İşletmeciliği</t>
  </si>
  <si>
    <t>Karbon Yönetimi Teknikerliği</t>
  </si>
  <si>
    <t>Lojistik</t>
  </si>
  <si>
    <t>Madencilik Teknolojisi</t>
  </si>
  <si>
    <t>Mekatronik</t>
  </si>
  <si>
    <t>Mimari Dekoratif Sanatlar</t>
  </si>
  <si>
    <t>Sondaj Teknolojisi</t>
  </si>
  <si>
    <t>Çanakkale Sağlık Hizmetleri Meslek Yüksekokulu</t>
  </si>
  <si>
    <t>Anestezi</t>
  </si>
  <si>
    <t>Eczane Hizmetleri</t>
  </si>
  <si>
    <t>Eczane Hizmetleri (KKTC Uyruklu)</t>
  </si>
  <si>
    <t>Elektronörofizyoloji</t>
  </si>
  <si>
    <t>İlk ve Acil Yardım</t>
  </si>
  <si>
    <t>Tıbbi Görüntüleme Teknikleri</t>
  </si>
  <si>
    <t>Tıbbi Laboratuvar Teknikleri</t>
  </si>
  <si>
    <t>Çanakkale Sosyal Bilimler Meslek Yüksekokulu</t>
  </si>
  <si>
    <t>Büro Yönetimi ve Yönetici Asistanlığı</t>
  </si>
  <si>
    <t>Fotoğrafçılık ve Kameramanlık</t>
  </si>
  <si>
    <t>Çanakkale Teknik Bilimler Meslek Yüksekokulu</t>
  </si>
  <si>
    <t>Bilgisayar Programcılığı</t>
  </si>
  <si>
    <t>Gıda Kalite Kontrolü ve Analizi</t>
  </si>
  <si>
    <t>Giyim Üretim Teknolojisi</t>
  </si>
  <si>
    <t>İç Mekan Tasarımı</t>
  </si>
  <si>
    <t>İnsansız Araç Teknikerliği</t>
  </si>
  <si>
    <t>İnşaat Teknolojisi</t>
  </si>
  <si>
    <t>Mobil Teknolojileri</t>
  </si>
  <si>
    <t>Otonom Sistemler Teknikerliği</t>
  </si>
  <si>
    <t>Oyun Geliştirme ve Programlama</t>
  </si>
  <si>
    <t>Robotik ve Yapay Zeka</t>
  </si>
  <si>
    <t>Talaşlı Üretim Teknikerliği</t>
  </si>
  <si>
    <t>Yapı Yüzeyi Tasarım Teknikerliği</t>
  </si>
  <si>
    <t>Denizcilik Meslek Yüksekokulu</t>
  </si>
  <si>
    <t>Gemi İnşaatı</t>
  </si>
  <si>
    <t>Su Altı Kaynak Teknolojisi</t>
  </si>
  <si>
    <t>Su Altı Teknolojisi</t>
  </si>
  <si>
    <t>Dış Ticaret</t>
  </si>
  <si>
    <t>Turizm ve Seyahat Hizmetleri</t>
  </si>
  <si>
    <t>Gelibolu Piri Reis Meslek Yüksekokulu</t>
  </si>
  <si>
    <t>Deniz ve Liman İşletmeciliği</t>
  </si>
  <si>
    <t>Gökçeada Meslek Yüksekokulu</t>
  </si>
  <si>
    <t>Lapseki Meslek Yüksekokulu</t>
  </si>
  <si>
    <t>Akıllı Tarım ve Gıda Yönetimi</t>
  </si>
  <si>
    <t>Fidan Yetiştiriciliği</t>
  </si>
  <si>
    <t>Fidan Yetiştiriciliği (KKTC Uyruklu)</t>
  </si>
  <si>
    <t>Organik Tarım</t>
  </si>
  <si>
    <t>Peyzaj ve Süs Bitkileri Yetiştiriciliği</t>
  </si>
  <si>
    <t>Yenice Meslek Yüksekokulu</t>
  </si>
  <si>
    <t>Laborant ve Veteriner Sağlık</t>
  </si>
  <si>
    <t>DÜZEY</t>
  </si>
  <si>
    <t>LİSANS</t>
  </si>
  <si>
    <t>ÖNLİSANS</t>
  </si>
  <si>
    <t>DOLULUK(%)</t>
  </si>
  <si>
    <t>2025 YKS YERLEŞTİRME SONUÇLARINA GÖRE ÇANAKKALE ONSEKİZ MART ÜNİVERSİTESİ PROGRAM TABAN-TAVAN PUAN VE DOLULUK ORANLARI</t>
  </si>
  <si>
    <t>7440*</t>
  </si>
  <si>
    <t>Ezine Gıda İht.Org.San. Böl. Myo</t>
  </si>
  <si>
    <t>* "Okul Birincisi" kontenjanın dolmadığı programlarda, bu kontenjan GENEL KONTENJAN a aktarılmaktadır.
** Doluluk oranı genel kontenjana göre hesaplanmıştır.</t>
  </si>
  <si>
    <t>YERLEŞEN</t>
  </si>
  <si>
    <t>TOPLAM</t>
  </si>
  <si>
    <t>AKADEMİK BİRİM</t>
  </si>
  <si>
    <t>Puan
Türü</t>
  </si>
  <si>
    <t>YERLEŞEN*</t>
  </si>
  <si>
    <t xml:space="preserve">* Okul birincisi kontenjanının dolmadığı programlarda, bu kontenjan genel kontenjana aktarılır.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</si>
</sst>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6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6"/>
      <color theme="0"/>
      <name val="Play"/>
    </font>
    <font>
      <b/>
      <sz val="14"/>
      <color theme="0"/>
      <name val="Play"/>
    </font>
    <font>
      <b/>
      <sz val="16"/>
      <color theme="0"/>
      <name val="Play"/>
      <charset val="162"/>
    </font>
    <font>
      <b/>
      <sz val="14"/>
      <color theme="0"/>
      <name val="Play"/>
      <charset val="162"/>
    </font>
    <font>
      <i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22"/>
      <color theme="0"/>
      <name val="Calibri"/>
      <family val="2"/>
      <charset val="162"/>
      <scheme val="minor"/>
    </font>
    <font>
      <b/>
      <u/>
      <sz val="16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55A11"/>
        <bgColor rgb="FFC55A11"/>
      </patternFill>
    </fill>
    <fill>
      <patternFill patternType="solid">
        <fgColor theme="1"/>
        <bgColor theme="1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medium">
        <color theme="0"/>
      </bottom>
      <diagonal/>
    </border>
    <border>
      <left/>
      <right style="thin">
        <color rgb="FF00000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theme="0"/>
      </top>
      <bottom style="medium">
        <color theme="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3" fontId="0" fillId="0" borderId="0" xfId="0" applyNumberFormat="1"/>
    <xf numFmtId="49" fontId="0" fillId="0" borderId="4" xfId="0" applyNumberFormat="1" applyBorder="1"/>
    <xf numFmtId="49" fontId="1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0" fillId="0" borderId="5" xfId="0" applyBorder="1"/>
    <xf numFmtId="49" fontId="0" fillId="0" borderId="5" xfId="0" applyNumberFormat="1" applyBorder="1"/>
    <xf numFmtId="0" fontId="0" fillId="0" borderId="5" xfId="0" applyBorder="1" applyAlignment="1">
      <alignment horizontal="right"/>
    </xf>
    <xf numFmtId="49" fontId="0" fillId="0" borderId="5" xfId="0" applyNumberFormat="1" applyBorder="1" applyAlignment="1">
      <alignment horizontal="right"/>
    </xf>
    <xf numFmtId="3" fontId="1" fillId="2" borderId="8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/>
    <xf numFmtId="3" fontId="3" fillId="4" borderId="10" xfId="0" applyNumberFormat="1" applyFont="1" applyFill="1" applyBorder="1"/>
    <xf numFmtId="164" fontId="0" fillId="0" borderId="12" xfId="0" applyNumberFormat="1" applyBorder="1"/>
    <xf numFmtId="3" fontId="3" fillId="3" borderId="13" xfId="0" applyNumberFormat="1" applyFont="1" applyFill="1" applyBorder="1"/>
    <xf numFmtId="0" fontId="0" fillId="0" borderId="1" xfId="0" applyNumberFormat="1" applyBorder="1"/>
    <xf numFmtId="1" fontId="5" fillId="5" borderId="9" xfId="0" applyNumberFormat="1" applyFont="1" applyFill="1" applyBorder="1" applyAlignment="1">
      <alignment horizontal="center" vertical="center"/>
    </xf>
    <xf numFmtId="0" fontId="6" fillId="0" borderId="0" xfId="0" applyFont="1"/>
    <xf numFmtId="1" fontId="7" fillId="6" borderId="15" xfId="0" applyNumberFormat="1" applyFont="1" applyFill="1" applyBorder="1" applyAlignment="1">
      <alignment horizontal="center" vertical="center"/>
    </xf>
    <xf numFmtId="1" fontId="8" fillId="7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1" fontId="9" fillId="6" borderId="17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8" borderId="1" xfId="0" applyFont="1" applyFill="1" applyBorder="1"/>
    <xf numFmtId="49" fontId="13" fillId="2" borderId="2" xfId="0" applyNumberFormat="1" applyFont="1" applyFill="1" applyBorder="1" applyAlignment="1">
      <alignment horizontal="left"/>
    </xf>
    <xf numFmtId="49" fontId="13" fillId="2" borderId="2" xfId="0" applyNumberFormat="1" applyFont="1" applyFill="1" applyBorder="1" applyAlignment="1">
      <alignment horizontal="left" wrapText="1"/>
    </xf>
    <xf numFmtId="49" fontId="13" fillId="2" borderId="18" xfId="0" applyNumberFormat="1" applyFont="1" applyFill="1" applyBorder="1" applyAlignment="1">
      <alignment horizontal="left"/>
    </xf>
    <xf numFmtId="49" fontId="13" fillId="2" borderId="18" xfId="0" applyNumberFormat="1" applyFont="1" applyFill="1" applyBorder="1" applyAlignment="1">
      <alignment horizontal="left" wrapText="1"/>
    </xf>
    <xf numFmtId="49" fontId="13" fillId="2" borderId="3" xfId="0" applyNumberFormat="1" applyFont="1" applyFill="1" applyBorder="1" applyAlignment="1">
      <alignment horizontal="left"/>
    </xf>
    <xf numFmtId="49" fontId="13" fillId="2" borderId="3" xfId="0" applyNumberFormat="1" applyFont="1" applyFill="1" applyBorder="1" applyAlignment="1">
      <alignment horizontal="left" wrapText="1"/>
    </xf>
    <xf numFmtId="0" fontId="2" fillId="0" borderId="1" xfId="0" applyFont="1" applyFill="1" applyBorder="1"/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center" vertical="center"/>
    </xf>
    <xf numFmtId="1" fontId="10" fillId="7" borderId="20" xfId="0" applyNumberFormat="1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vertical="center"/>
    </xf>
    <xf numFmtId="164" fontId="0" fillId="0" borderId="3" xfId="0" applyNumberFormat="1" applyBorder="1"/>
    <xf numFmtId="49" fontId="2" fillId="2" borderId="6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49" fontId="15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C88DB-1975-4522-8512-A44A74598206}">
  <dimension ref="A2:R202"/>
  <sheetViews>
    <sheetView topLeftCell="B1" zoomScaleNormal="100" workbookViewId="0">
      <pane ySplit="7" topLeftCell="A8" activePane="bottomLeft" state="frozen"/>
      <selection pane="bottomLeft" activeCell="M20" sqref="M20"/>
    </sheetView>
  </sheetViews>
  <sheetFormatPr defaultRowHeight="15"/>
  <cols>
    <col min="1" max="1" width="17.28515625" bestFit="1" customWidth="1"/>
    <col min="2" max="2" width="38.42578125" customWidth="1"/>
    <col min="3" max="3" width="44.7109375" bestFit="1" customWidth="1"/>
    <col min="4" max="4" width="43.28515625" bestFit="1" customWidth="1"/>
    <col min="5" max="5" width="9.85546875" bestFit="1" customWidth="1"/>
    <col min="6" max="6" width="10.140625" style="27" bestFit="1" customWidth="1"/>
    <col min="7" max="7" width="8.85546875" style="27" bestFit="1" customWidth="1"/>
    <col min="8" max="8" width="13.85546875" bestFit="1" customWidth="1"/>
    <col min="9" max="9" width="14" bestFit="1" customWidth="1"/>
    <col min="10" max="10" width="14" style="9" customWidth="1"/>
    <col min="11" max="11" width="10.140625" bestFit="1" customWidth="1"/>
    <col min="12" max="12" width="8.85546875" bestFit="1" customWidth="1"/>
    <col min="13" max="13" width="13.85546875" bestFit="1" customWidth="1"/>
    <col min="14" max="14" width="14" bestFit="1" customWidth="1"/>
    <col min="15" max="15" width="10.140625" bestFit="1" customWidth="1"/>
    <col min="16" max="16" width="8.85546875" bestFit="1" customWidth="1"/>
    <col min="17" max="17" width="13.85546875" bestFit="1" customWidth="1"/>
    <col min="18" max="18" width="14" bestFit="1" customWidth="1"/>
  </cols>
  <sheetData>
    <row r="2" spans="1:18" ht="15" customHeight="1">
      <c r="A2" s="35" t="s">
        <v>207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5.7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5.75" thickBot="1"/>
    <row r="5" spans="1:18" ht="24" customHeight="1" thickBot="1">
      <c r="A5" s="38" t="s">
        <v>117</v>
      </c>
      <c r="B5" s="38" t="s">
        <v>203</v>
      </c>
      <c r="C5" s="38" t="s">
        <v>119</v>
      </c>
      <c r="D5" s="38" t="s">
        <v>118</v>
      </c>
      <c r="E5" s="39" t="s">
        <v>214</v>
      </c>
      <c r="F5" s="60" t="s">
        <v>127</v>
      </c>
      <c r="G5" s="61"/>
      <c r="H5" s="62"/>
      <c r="I5" s="62"/>
      <c r="J5" s="17" t="s">
        <v>206</v>
      </c>
      <c r="K5" s="11" t="s">
        <v>128</v>
      </c>
      <c r="L5" s="5"/>
      <c r="M5" s="5"/>
      <c r="N5" s="5"/>
      <c r="O5" s="5" t="s">
        <v>129</v>
      </c>
      <c r="P5" s="5"/>
      <c r="Q5" s="5"/>
      <c r="R5" s="5"/>
    </row>
    <row r="6" spans="1:18" ht="34.5" customHeight="1">
      <c r="A6" s="40"/>
      <c r="B6" s="40"/>
      <c r="C6" s="40"/>
      <c r="D6" s="40"/>
      <c r="E6" s="41"/>
      <c r="F6" s="12" t="s">
        <v>122</v>
      </c>
      <c r="G6" s="51" t="s">
        <v>121</v>
      </c>
      <c r="H6" s="56" t="s">
        <v>123</v>
      </c>
      <c r="I6" s="57" t="s">
        <v>124</v>
      </c>
      <c r="J6" s="53"/>
      <c r="K6" s="12" t="s">
        <v>122</v>
      </c>
      <c r="L6" s="2" t="s">
        <v>121</v>
      </c>
      <c r="M6" s="2" t="s">
        <v>123</v>
      </c>
      <c r="N6" s="2" t="s">
        <v>124</v>
      </c>
      <c r="O6" s="2" t="s">
        <v>122</v>
      </c>
      <c r="P6" s="2" t="s">
        <v>121</v>
      </c>
      <c r="Q6" s="2" t="s">
        <v>123</v>
      </c>
      <c r="R6" s="2" t="s">
        <v>124</v>
      </c>
    </row>
    <row r="7" spans="1:18" s="24" customFormat="1" ht="39" customHeight="1" thickBot="1">
      <c r="A7" s="42"/>
      <c r="B7" s="42"/>
      <c r="C7" s="42"/>
      <c r="D7" s="42"/>
      <c r="E7" s="43"/>
      <c r="F7" s="34">
        <v>7316</v>
      </c>
      <c r="G7" s="52" t="s">
        <v>208</v>
      </c>
      <c r="H7" s="58"/>
      <c r="I7" s="59"/>
      <c r="J7" s="54"/>
      <c r="K7" s="25">
        <v>247</v>
      </c>
      <c r="L7" s="26">
        <v>83</v>
      </c>
      <c r="M7" s="23"/>
      <c r="N7" s="23"/>
      <c r="O7" s="25">
        <v>211</v>
      </c>
      <c r="P7" s="26">
        <v>129</v>
      </c>
      <c r="Q7" s="23"/>
      <c r="R7" s="23"/>
    </row>
    <row r="8" spans="1:18">
      <c r="A8" s="22">
        <v>102710439</v>
      </c>
      <c r="B8" s="1" t="s">
        <v>204</v>
      </c>
      <c r="C8" s="1" t="s">
        <v>108</v>
      </c>
      <c r="D8" s="1" t="s">
        <v>87</v>
      </c>
      <c r="E8" s="10" t="s">
        <v>0</v>
      </c>
      <c r="F8" s="28">
        <v>40</v>
      </c>
      <c r="G8" s="29">
        <v>41</v>
      </c>
      <c r="H8" s="55">
        <v>281.97257000000002</v>
      </c>
      <c r="I8" s="55">
        <v>314.11084</v>
      </c>
      <c r="J8" s="18">
        <v>100</v>
      </c>
      <c r="K8" s="13">
        <v>1</v>
      </c>
      <c r="L8" s="3">
        <v>0</v>
      </c>
      <c r="M8" s="4"/>
      <c r="N8" s="4"/>
      <c r="O8" s="3">
        <v>1</v>
      </c>
      <c r="P8" s="3">
        <v>0</v>
      </c>
      <c r="Q8" s="4"/>
      <c r="R8" s="4"/>
    </row>
    <row r="9" spans="1:18">
      <c r="A9" s="22">
        <v>102710509</v>
      </c>
      <c r="B9" s="1" t="s">
        <v>204</v>
      </c>
      <c r="C9" s="1" t="s">
        <v>108</v>
      </c>
      <c r="D9" s="1" t="s">
        <v>36</v>
      </c>
      <c r="E9" s="10" t="s">
        <v>0</v>
      </c>
      <c r="F9" s="28">
        <v>60</v>
      </c>
      <c r="G9" s="29">
        <v>62</v>
      </c>
      <c r="H9" s="4">
        <v>269.49333999999999</v>
      </c>
      <c r="I9" s="4">
        <v>301.61246</v>
      </c>
      <c r="J9" s="18">
        <v>100</v>
      </c>
      <c r="K9" s="13">
        <v>2</v>
      </c>
      <c r="L9" s="3">
        <v>0</v>
      </c>
      <c r="M9" s="4"/>
      <c r="N9" s="4"/>
      <c r="O9" s="3">
        <v>2</v>
      </c>
      <c r="P9" s="3">
        <v>0</v>
      </c>
      <c r="Q9" s="4"/>
      <c r="R9" s="4"/>
    </row>
    <row r="10" spans="1:18">
      <c r="A10" s="22">
        <v>102710448</v>
      </c>
      <c r="B10" s="1" t="s">
        <v>204</v>
      </c>
      <c r="C10" s="1" t="s">
        <v>108</v>
      </c>
      <c r="D10" s="1" t="s">
        <v>28</v>
      </c>
      <c r="E10" s="10" t="s">
        <v>0</v>
      </c>
      <c r="F10" s="28">
        <v>80</v>
      </c>
      <c r="G10" s="29">
        <v>82</v>
      </c>
      <c r="H10" s="4">
        <v>300.31191999999999</v>
      </c>
      <c r="I10" s="4">
        <v>328.02551999999997</v>
      </c>
      <c r="J10" s="18">
        <v>100</v>
      </c>
      <c r="K10" s="13">
        <v>2</v>
      </c>
      <c r="L10" s="3">
        <v>0</v>
      </c>
      <c r="M10" s="4"/>
      <c r="N10" s="4"/>
      <c r="O10" s="3">
        <v>2</v>
      </c>
      <c r="P10" s="3">
        <v>0</v>
      </c>
      <c r="Q10" s="4"/>
      <c r="R10" s="4"/>
    </row>
    <row r="11" spans="1:18">
      <c r="A11" s="22">
        <v>102710457</v>
      </c>
      <c r="B11" s="1" t="s">
        <v>204</v>
      </c>
      <c r="C11" s="1" t="s">
        <v>108</v>
      </c>
      <c r="D11" s="1" t="s">
        <v>29</v>
      </c>
      <c r="E11" s="10" t="s">
        <v>0</v>
      </c>
      <c r="F11" s="28">
        <v>75</v>
      </c>
      <c r="G11" s="29">
        <v>77</v>
      </c>
      <c r="H11" s="4">
        <v>305.34987000000001</v>
      </c>
      <c r="I11" s="4">
        <v>360.40973000000002</v>
      </c>
      <c r="J11" s="18">
        <v>100</v>
      </c>
      <c r="K11" s="13">
        <v>2</v>
      </c>
      <c r="L11" s="3">
        <v>0</v>
      </c>
      <c r="M11" s="4"/>
      <c r="N11" s="4"/>
      <c r="O11" s="3">
        <v>2</v>
      </c>
      <c r="P11" s="3">
        <v>0</v>
      </c>
      <c r="Q11" s="4"/>
      <c r="R11" s="4"/>
    </row>
    <row r="12" spans="1:18">
      <c r="A12" s="22">
        <v>102710466</v>
      </c>
      <c r="B12" s="1" t="s">
        <v>204</v>
      </c>
      <c r="C12" s="1" t="s">
        <v>108</v>
      </c>
      <c r="D12" s="1" t="s">
        <v>30</v>
      </c>
      <c r="E12" s="10" t="s">
        <v>0</v>
      </c>
      <c r="F12" s="28">
        <v>50</v>
      </c>
      <c r="G12" s="29">
        <v>52</v>
      </c>
      <c r="H12" s="4">
        <v>279.64568000000003</v>
      </c>
      <c r="I12" s="4">
        <v>310.52614999999997</v>
      </c>
      <c r="J12" s="18">
        <v>100</v>
      </c>
      <c r="K12" s="13">
        <v>2</v>
      </c>
      <c r="L12" s="3">
        <v>0</v>
      </c>
      <c r="M12" s="4"/>
      <c r="N12" s="4"/>
      <c r="O12" s="3">
        <v>2</v>
      </c>
      <c r="P12" s="3">
        <v>0</v>
      </c>
      <c r="Q12" s="4"/>
      <c r="R12" s="4"/>
    </row>
    <row r="13" spans="1:18">
      <c r="A13" s="22">
        <v>102710475</v>
      </c>
      <c r="B13" s="1" t="s">
        <v>204</v>
      </c>
      <c r="C13" s="1" t="s">
        <v>108</v>
      </c>
      <c r="D13" s="1" t="s">
        <v>31</v>
      </c>
      <c r="E13" s="10" t="s">
        <v>0</v>
      </c>
      <c r="F13" s="28">
        <v>70</v>
      </c>
      <c r="G13" s="29">
        <v>72</v>
      </c>
      <c r="H13" s="4">
        <v>288.20503000000002</v>
      </c>
      <c r="I13" s="4">
        <v>308.59687000000002</v>
      </c>
      <c r="J13" s="18">
        <v>100</v>
      </c>
      <c r="K13" s="13">
        <v>2</v>
      </c>
      <c r="L13" s="3">
        <v>0</v>
      </c>
      <c r="M13" s="4"/>
      <c r="N13" s="4"/>
      <c r="O13" s="3">
        <v>2</v>
      </c>
      <c r="P13" s="3">
        <v>0</v>
      </c>
      <c r="Q13" s="4"/>
      <c r="R13" s="4"/>
    </row>
    <row r="14" spans="1:18">
      <c r="A14" s="22">
        <v>102790315</v>
      </c>
      <c r="B14" s="1" t="s">
        <v>204</v>
      </c>
      <c r="C14" s="1" t="s">
        <v>108</v>
      </c>
      <c r="D14" s="1" t="s">
        <v>49</v>
      </c>
      <c r="E14" s="10" t="s">
        <v>0</v>
      </c>
      <c r="F14" s="28">
        <v>45</v>
      </c>
      <c r="G14" s="29">
        <v>47</v>
      </c>
      <c r="H14" s="4">
        <v>306.95123000000001</v>
      </c>
      <c r="I14" s="4">
        <v>342.02872000000002</v>
      </c>
      <c r="J14" s="18">
        <v>100</v>
      </c>
      <c r="K14" s="13">
        <v>2</v>
      </c>
      <c r="L14" s="3">
        <v>0</v>
      </c>
      <c r="M14" s="4"/>
      <c r="N14" s="4"/>
      <c r="O14" s="3">
        <v>2</v>
      </c>
      <c r="P14" s="3">
        <v>0</v>
      </c>
      <c r="Q14" s="4"/>
      <c r="R14" s="4"/>
    </row>
    <row r="15" spans="1:18">
      <c r="A15" s="22">
        <v>102790242</v>
      </c>
      <c r="B15" s="1" t="s">
        <v>204</v>
      </c>
      <c r="C15" s="1" t="s">
        <v>115</v>
      </c>
      <c r="D15" s="1" t="s">
        <v>40</v>
      </c>
      <c r="E15" s="10" t="s">
        <v>0</v>
      </c>
      <c r="F15" s="28">
        <v>70</v>
      </c>
      <c r="G15" s="29">
        <v>72</v>
      </c>
      <c r="H15" s="4">
        <v>287.53568999999999</v>
      </c>
      <c r="I15" s="4">
        <v>316.80817000000002</v>
      </c>
      <c r="J15" s="18">
        <v>100</v>
      </c>
      <c r="K15" s="13">
        <v>2</v>
      </c>
      <c r="L15" s="3">
        <v>0</v>
      </c>
      <c r="M15" s="4"/>
      <c r="N15" s="4"/>
      <c r="O15" s="3">
        <v>2</v>
      </c>
      <c r="P15" s="3">
        <v>0</v>
      </c>
      <c r="Q15" s="4"/>
      <c r="R15" s="4"/>
    </row>
    <row r="16" spans="1:18">
      <c r="A16" s="22">
        <v>102790184</v>
      </c>
      <c r="B16" s="1" t="s">
        <v>204</v>
      </c>
      <c r="C16" s="1" t="s">
        <v>115</v>
      </c>
      <c r="D16" s="1" t="s">
        <v>90</v>
      </c>
      <c r="E16" s="10" t="s">
        <v>0</v>
      </c>
      <c r="F16" s="28">
        <v>70</v>
      </c>
      <c r="G16" s="29">
        <v>70</v>
      </c>
      <c r="H16" s="4">
        <v>313.75558000000001</v>
      </c>
      <c r="I16" s="4">
        <v>338.31232999999997</v>
      </c>
      <c r="J16" s="18">
        <v>100</v>
      </c>
      <c r="K16" s="13">
        <v>2</v>
      </c>
      <c r="L16" s="3">
        <v>2</v>
      </c>
      <c r="M16" s="4">
        <v>257.45841999999999</v>
      </c>
      <c r="N16" s="4">
        <v>282.24439000000001</v>
      </c>
      <c r="O16" s="3">
        <v>2</v>
      </c>
      <c r="P16" s="3">
        <v>0</v>
      </c>
      <c r="Q16" s="4"/>
      <c r="R16" s="4"/>
    </row>
    <row r="17" spans="1:18">
      <c r="A17" s="22">
        <v>102710872</v>
      </c>
      <c r="B17" s="1" t="s">
        <v>204</v>
      </c>
      <c r="C17" s="1" t="s">
        <v>112</v>
      </c>
      <c r="D17" s="1" t="s">
        <v>97</v>
      </c>
      <c r="E17" s="10" t="s">
        <v>7</v>
      </c>
      <c r="F17" s="28">
        <v>30</v>
      </c>
      <c r="G17" s="29">
        <v>30</v>
      </c>
      <c r="H17" s="4">
        <v>271.68691999999999</v>
      </c>
      <c r="I17" s="4">
        <v>321.85084000000001</v>
      </c>
      <c r="J17" s="18">
        <v>100</v>
      </c>
      <c r="K17" s="13">
        <v>1</v>
      </c>
      <c r="L17" s="3">
        <v>1</v>
      </c>
      <c r="M17" s="4">
        <v>233.56553</v>
      </c>
      <c r="N17" s="4">
        <v>233.56553</v>
      </c>
      <c r="O17" s="3">
        <v>1</v>
      </c>
      <c r="P17" s="3">
        <v>0</v>
      </c>
      <c r="Q17" s="4"/>
      <c r="R17" s="4"/>
    </row>
    <row r="18" spans="1:18">
      <c r="A18" s="22">
        <v>102710899</v>
      </c>
      <c r="B18" s="1" t="s">
        <v>204</v>
      </c>
      <c r="C18" s="1" t="s">
        <v>112</v>
      </c>
      <c r="D18" s="1" t="s">
        <v>113</v>
      </c>
      <c r="E18" s="10" t="s">
        <v>7</v>
      </c>
      <c r="F18" s="28">
        <v>1</v>
      </c>
      <c r="G18" s="29">
        <v>0</v>
      </c>
      <c r="H18" s="4"/>
      <c r="I18" s="4"/>
      <c r="J18" s="19">
        <v>0</v>
      </c>
      <c r="K18" s="14"/>
      <c r="L18" s="1"/>
      <c r="M18" s="4"/>
      <c r="N18" s="4"/>
      <c r="O18" s="1"/>
      <c r="P18" s="1"/>
      <c r="Q18" s="4"/>
      <c r="R18" s="4"/>
    </row>
    <row r="19" spans="1:18">
      <c r="A19" s="22">
        <v>102710951</v>
      </c>
      <c r="B19" s="1" t="s">
        <v>204</v>
      </c>
      <c r="C19" s="1" t="s">
        <v>112</v>
      </c>
      <c r="D19" s="1" t="s">
        <v>101</v>
      </c>
      <c r="E19" s="10" t="s">
        <v>0</v>
      </c>
      <c r="F19" s="28">
        <v>60</v>
      </c>
      <c r="G19" s="29">
        <v>62</v>
      </c>
      <c r="H19" s="4">
        <v>287.75396000000001</v>
      </c>
      <c r="I19" s="4">
        <v>318.13556999999997</v>
      </c>
      <c r="J19" s="18">
        <v>100</v>
      </c>
      <c r="K19" s="13">
        <v>2</v>
      </c>
      <c r="L19" s="3">
        <v>0</v>
      </c>
      <c r="M19" s="4"/>
      <c r="N19" s="4"/>
      <c r="O19" s="3">
        <v>2</v>
      </c>
      <c r="P19" s="3">
        <v>0</v>
      </c>
      <c r="Q19" s="4"/>
      <c r="R19" s="4"/>
    </row>
    <row r="20" spans="1:18">
      <c r="A20" s="22">
        <v>102790235</v>
      </c>
      <c r="B20" s="1" t="s">
        <v>204</v>
      </c>
      <c r="C20" s="1" t="s">
        <v>114</v>
      </c>
      <c r="D20" s="1" t="s">
        <v>116</v>
      </c>
      <c r="E20" s="10" t="s">
        <v>0</v>
      </c>
      <c r="F20" s="28">
        <v>35</v>
      </c>
      <c r="G20" s="29">
        <v>36</v>
      </c>
      <c r="H20" s="4">
        <v>306.82862</v>
      </c>
      <c r="I20" s="4">
        <v>380.74396000000002</v>
      </c>
      <c r="J20" s="18">
        <v>100</v>
      </c>
      <c r="K20" s="13">
        <v>1</v>
      </c>
      <c r="L20" s="3">
        <v>0</v>
      </c>
      <c r="M20" s="4"/>
      <c r="N20" s="4"/>
      <c r="O20" s="3">
        <v>1</v>
      </c>
      <c r="P20" s="3">
        <v>0</v>
      </c>
      <c r="Q20" s="4"/>
      <c r="R20" s="4"/>
    </row>
    <row r="21" spans="1:18">
      <c r="A21" s="22">
        <v>102710942</v>
      </c>
      <c r="B21" s="1" t="s">
        <v>204</v>
      </c>
      <c r="C21" s="1" t="s">
        <v>114</v>
      </c>
      <c r="D21" s="1" t="s">
        <v>94</v>
      </c>
      <c r="E21" s="10" t="s">
        <v>7</v>
      </c>
      <c r="F21" s="28">
        <v>35</v>
      </c>
      <c r="G21" s="29">
        <v>36</v>
      </c>
      <c r="H21" s="4">
        <v>275.22998999999999</v>
      </c>
      <c r="I21" s="4">
        <v>310.82855000000001</v>
      </c>
      <c r="J21" s="18">
        <v>100</v>
      </c>
      <c r="K21" s="13">
        <v>1</v>
      </c>
      <c r="L21" s="3">
        <v>0</v>
      </c>
      <c r="M21" s="4"/>
      <c r="N21" s="4"/>
      <c r="O21" s="3">
        <v>1</v>
      </c>
      <c r="P21" s="3">
        <v>0</v>
      </c>
      <c r="Q21" s="4"/>
      <c r="R21" s="4"/>
    </row>
    <row r="22" spans="1:18">
      <c r="A22" s="22">
        <v>102790177</v>
      </c>
      <c r="B22" s="1" t="s">
        <v>204</v>
      </c>
      <c r="C22" s="1" t="s">
        <v>114</v>
      </c>
      <c r="D22" s="1" t="s">
        <v>48</v>
      </c>
      <c r="E22" s="10" t="s">
        <v>0</v>
      </c>
      <c r="F22" s="28">
        <v>40</v>
      </c>
      <c r="G22" s="29">
        <v>40</v>
      </c>
      <c r="H22" s="4">
        <v>305.43243999999999</v>
      </c>
      <c r="I22" s="4">
        <v>331.90224999999998</v>
      </c>
      <c r="J22" s="18">
        <v>100</v>
      </c>
      <c r="K22" s="13">
        <v>1</v>
      </c>
      <c r="L22" s="3">
        <v>1</v>
      </c>
      <c r="M22" s="4">
        <v>302.37074999999999</v>
      </c>
      <c r="N22" s="4">
        <v>302.37074999999999</v>
      </c>
      <c r="O22" s="3">
        <v>1</v>
      </c>
      <c r="P22" s="3">
        <v>1</v>
      </c>
      <c r="Q22" s="4">
        <v>259.33213000000001</v>
      </c>
      <c r="R22" s="4">
        <v>259.33213000000001</v>
      </c>
    </row>
    <row r="23" spans="1:18">
      <c r="A23" s="22">
        <v>102790462</v>
      </c>
      <c r="B23" s="1" t="s">
        <v>204</v>
      </c>
      <c r="C23" s="1" t="s">
        <v>109</v>
      </c>
      <c r="D23" s="1" t="s">
        <v>100</v>
      </c>
      <c r="E23" s="10" t="s">
        <v>7</v>
      </c>
      <c r="F23" s="28">
        <v>20</v>
      </c>
      <c r="G23" s="29">
        <v>20</v>
      </c>
      <c r="H23" s="4">
        <v>407.41359</v>
      </c>
      <c r="I23" s="4">
        <v>425.50832000000003</v>
      </c>
      <c r="J23" s="18">
        <v>100</v>
      </c>
      <c r="K23" s="13">
        <v>1</v>
      </c>
      <c r="L23" s="3">
        <v>1</v>
      </c>
      <c r="M23" s="4">
        <v>350.00396000000001</v>
      </c>
      <c r="N23" s="4">
        <v>350.00396000000001</v>
      </c>
      <c r="O23" s="1"/>
      <c r="P23" s="1"/>
      <c r="Q23" s="4"/>
      <c r="R23" s="4"/>
    </row>
    <row r="24" spans="1:18">
      <c r="A24" s="22">
        <v>102790469</v>
      </c>
      <c r="B24" s="1" t="s">
        <v>204</v>
      </c>
      <c r="C24" s="1" t="s">
        <v>109</v>
      </c>
      <c r="D24" s="1" t="s">
        <v>125</v>
      </c>
      <c r="E24" s="10" t="s">
        <v>7</v>
      </c>
      <c r="F24" s="28">
        <v>30</v>
      </c>
      <c r="G24" s="29">
        <v>31</v>
      </c>
      <c r="H24" s="4">
        <v>250.55108000000001</v>
      </c>
      <c r="I24" s="4">
        <v>274.45922000000002</v>
      </c>
      <c r="J24" s="18">
        <v>100</v>
      </c>
      <c r="K24" s="13">
        <v>1</v>
      </c>
      <c r="L24" s="3">
        <v>0</v>
      </c>
      <c r="M24" s="4"/>
      <c r="N24" s="4"/>
      <c r="O24" s="3">
        <v>1</v>
      </c>
      <c r="P24" s="3">
        <v>1</v>
      </c>
      <c r="Q24" s="4">
        <v>193.35652999999999</v>
      </c>
      <c r="R24" s="4">
        <v>193.35652999999999</v>
      </c>
    </row>
    <row r="25" spans="1:18">
      <c r="A25" s="22">
        <v>102710493</v>
      </c>
      <c r="B25" s="1" t="s">
        <v>204</v>
      </c>
      <c r="C25" s="1" t="s">
        <v>109</v>
      </c>
      <c r="D25" s="1" t="s">
        <v>64</v>
      </c>
      <c r="E25" s="10" t="s">
        <v>7</v>
      </c>
      <c r="F25" s="28">
        <v>30</v>
      </c>
      <c r="G25" s="29">
        <v>31</v>
      </c>
      <c r="H25" s="4">
        <v>258.85473999999999</v>
      </c>
      <c r="I25" s="4">
        <v>291.42779000000002</v>
      </c>
      <c r="J25" s="18">
        <v>100</v>
      </c>
      <c r="K25" s="13">
        <v>1</v>
      </c>
      <c r="L25" s="3">
        <v>0</v>
      </c>
      <c r="M25" s="4"/>
      <c r="N25" s="4"/>
      <c r="O25" s="3">
        <v>1</v>
      </c>
      <c r="P25" s="3">
        <v>1</v>
      </c>
      <c r="Q25" s="4">
        <v>231.22507999999999</v>
      </c>
      <c r="R25" s="4">
        <v>231.22507999999999</v>
      </c>
    </row>
    <row r="26" spans="1:18">
      <c r="A26" s="22">
        <v>102790176</v>
      </c>
      <c r="B26" s="1" t="s">
        <v>204</v>
      </c>
      <c r="C26" s="1" t="s">
        <v>10</v>
      </c>
      <c r="D26" s="1" t="s">
        <v>11</v>
      </c>
      <c r="E26" s="10" t="s">
        <v>7</v>
      </c>
      <c r="F26" s="28">
        <v>60</v>
      </c>
      <c r="G26" s="29">
        <v>60</v>
      </c>
      <c r="H26" s="4">
        <v>470.05423999999999</v>
      </c>
      <c r="I26" s="4">
        <v>476.27503999999999</v>
      </c>
      <c r="J26" s="18">
        <v>100</v>
      </c>
      <c r="K26" s="13">
        <v>2</v>
      </c>
      <c r="L26" s="3">
        <v>2</v>
      </c>
      <c r="M26" s="4">
        <v>455.92090000000002</v>
      </c>
      <c r="N26" s="4">
        <v>459.25774999999999</v>
      </c>
      <c r="O26" s="1"/>
      <c r="P26" s="1"/>
      <c r="Q26" s="4"/>
      <c r="R26" s="4"/>
    </row>
    <row r="27" spans="1:18">
      <c r="A27" s="22">
        <v>102710121</v>
      </c>
      <c r="B27" s="1" t="s">
        <v>204</v>
      </c>
      <c r="C27" s="1" t="s">
        <v>17</v>
      </c>
      <c r="D27" s="1" t="s">
        <v>88</v>
      </c>
      <c r="E27" s="10" t="s">
        <v>2</v>
      </c>
      <c r="F27" s="28">
        <v>20</v>
      </c>
      <c r="G27" s="29">
        <v>21</v>
      </c>
      <c r="H27" s="4">
        <v>343.07100000000003</v>
      </c>
      <c r="I27" s="4">
        <v>406.33933000000002</v>
      </c>
      <c r="J27" s="18">
        <v>100</v>
      </c>
      <c r="K27" s="13">
        <v>1</v>
      </c>
      <c r="L27" s="3">
        <v>0</v>
      </c>
      <c r="M27" s="4"/>
      <c r="N27" s="4"/>
      <c r="O27" s="1"/>
      <c r="P27" s="1"/>
      <c r="Q27" s="4"/>
      <c r="R27" s="4"/>
    </row>
    <row r="28" spans="1:18">
      <c r="A28" s="22">
        <v>102790357</v>
      </c>
      <c r="B28" s="1" t="s">
        <v>204</v>
      </c>
      <c r="C28" s="1" t="s">
        <v>17</v>
      </c>
      <c r="D28" s="1" t="s">
        <v>16</v>
      </c>
      <c r="E28" s="10" t="s">
        <v>2</v>
      </c>
      <c r="F28" s="28">
        <v>1</v>
      </c>
      <c r="G28" s="29">
        <v>1</v>
      </c>
      <c r="H28" s="4">
        <v>298.99444999999997</v>
      </c>
      <c r="I28" s="4">
        <v>298.99444999999997</v>
      </c>
      <c r="J28" s="18">
        <v>100</v>
      </c>
      <c r="K28" s="14"/>
      <c r="L28" s="1"/>
      <c r="M28" s="4"/>
      <c r="N28" s="4"/>
      <c r="O28" s="1"/>
      <c r="P28" s="1"/>
      <c r="Q28" s="4"/>
      <c r="R28" s="4"/>
    </row>
    <row r="29" spans="1:18">
      <c r="A29" s="22">
        <v>102710033</v>
      </c>
      <c r="B29" s="1" t="s">
        <v>204</v>
      </c>
      <c r="C29" s="1" t="s">
        <v>17</v>
      </c>
      <c r="D29" s="1" t="s">
        <v>35</v>
      </c>
      <c r="E29" s="10" t="s">
        <v>7</v>
      </c>
      <c r="F29" s="28">
        <v>20</v>
      </c>
      <c r="G29" s="29">
        <v>2</v>
      </c>
      <c r="H29" s="4">
        <v>307.78877999999997</v>
      </c>
      <c r="I29" s="4">
        <v>308.84078</v>
      </c>
      <c r="J29" s="19">
        <f>(G29*100)/F29</f>
        <v>10</v>
      </c>
      <c r="K29" s="13">
        <v>1</v>
      </c>
      <c r="L29" s="3">
        <v>0</v>
      </c>
      <c r="M29" s="4"/>
      <c r="N29" s="4"/>
      <c r="O29" s="1"/>
      <c r="P29" s="1"/>
      <c r="Q29" s="4"/>
      <c r="R29" s="4"/>
    </row>
    <row r="30" spans="1:18">
      <c r="A30" s="22">
        <v>102710924</v>
      </c>
      <c r="B30" s="1" t="s">
        <v>204</v>
      </c>
      <c r="C30" s="1" t="s">
        <v>17</v>
      </c>
      <c r="D30" s="1" t="s">
        <v>38</v>
      </c>
      <c r="E30" s="10" t="s">
        <v>7</v>
      </c>
      <c r="F30" s="28">
        <v>40</v>
      </c>
      <c r="G30" s="29">
        <v>40</v>
      </c>
      <c r="H30" s="4">
        <v>312.71242999999998</v>
      </c>
      <c r="I30" s="4">
        <v>377.38780000000003</v>
      </c>
      <c r="J30" s="18">
        <v>100</v>
      </c>
      <c r="K30" s="13">
        <v>1</v>
      </c>
      <c r="L30" s="3">
        <v>1</v>
      </c>
      <c r="M30" s="4">
        <v>307.12738999999999</v>
      </c>
      <c r="N30" s="4">
        <v>307.12738999999999</v>
      </c>
      <c r="O30" s="1"/>
      <c r="P30" s="1"/>
      <c r="Q30" s="4"/>
      <c r="R30" s="4"/>
    </row>
    <row r="31" spans="1:18">
      <c r="A31" s="22">
        <v>102710042</v>
      </c>
      <c r="B31" s="1" t="s">
        <v>204</v>
      </c>
      <c r="C31" s="1" t="s">
        <v>17</v>
      </c>
      <c r="D31" s="1" t="s">
        <v>74</v>
      </c>
      <c r="E31" s="10" t="s">
        <v>3</v>
      </c>
      <c r="F31" s="28">
        <v>50</v>
      </c>
      <c r="G31" s="29">
        <v>50</v>
      </c>
      <c r="H31" s="4">
        <v>435.81439</v>
      </c>
      <c r="I31" s="4">
        <v>458.22755999999998</v>
      </c>
      <c r="J31" s="18">
        <v>100</v>
      </c>
      <c r="K31" s="13">
        <v>2</v>
      </c>
      <c r="L31" s="3">
        <v>2</v>
      </c>
      <c r="M31" s="4">
        <v>412.83393000000001</v>
      </c>
      <c r="N31" s="4">
        <v>432.41354000000001</v>
      </c>
      <c r="O31" s="1"/>
      <c r="P31" s="1"/>
      <c r="Q31" s="4"/>
      <c r="R31" s="4"/>
    </row>
    <row r="32" spans="1:18">
      <c r="A32" s="22">
        <v>102710051</v>
      </c>
      <c r="B32" s="1" t="s">
        <v>204</v>
      </c>
      <c r="C32" s="1" t="s">
        <v>17</v>
      </c>
      <c r="D32" s="1" t="s">
        <v>107</v>
      </c>
      <c r="E32" s="10" t="s">
        <v>3</v>
      </c>
      <c r="F32" s="28">
        <v>30</v>
      </c>
      <c r="G32" s="29">
        <v>30</v>
      </c>
      <c r="H32" s="4">
        <v>417.17790000000002</v>
      </c>
      <c r="I32" s="4">
        <v>451.70589000000001</v>
      </c>
      <c r="J32" s="18">
        <v>100</v>
      </c>
      <c r="K32" s="13">
        <v>1</v>
      </c>
      <c r="L32" s="3">
        <v>1</v>
      </c>
      <c r="M32" s="4">
        <v>312.61095999999998</v>
      </c>
      <c r="N32" s="4">
        <v>312.61095999999998</v>
      </c>
      <c r="O32" s="1"/>
      <c r="P32" s="1"/>
      <c r="Q32" s="4"/>
      <c r="R32" s="4"/>
    </row>
    <row r="33" spans="1:18">
      <c r="A33" s="22">
        <v>102710854</v>
      </c>
      <c r="B33" s="1" t="s">
        <v>204</v>
      </c>
      <c r="C33" s="1" t="s">
        <v>17</v>
      </c>
      <c r="D33" s="1" t="s">
        <v>89</v>
      </c>
      <c r="E33" s="10" t="s">
        <v>7</v>
      </c>
      <c r="F33" s="28">
        <v>20</v>
      </c>
      <c r="G33" s="29">
        <v>8</v>
      </c>
      <c r="H33" s="4">
        <v>303.95184</v>
      </c>
      <c r="I33" s="4">
        <v>322.89362999999997</v>
      </c>
      <c r="J33" s="19">
        <f>(G33*100)/F33</f>
        <v>40</v>
      </c>
      <c r="K33" s="13">
        <v>1</v>
      </c>
      <c r="L33" s="3">
        <v>0</v>
      </c>
      <c r="M33" s="4"/>
      <c r="N33" s="4"/>
      <c r="O33" s="1"/>
      <c r="P33" s="1"/>
      <c r="Q33" s="4"/>
      <c r="R33" s="4"/>
    </row>
    <row r="34" spans="1:18">
      <c r="A34" s="22">
        <v>102710069</v>
      </c>
      <c r="B34" s="1" t="s">
        <v>204</v>
      </c>
      <c r="C34" s="1" t="s">
        <v>17</v>
      </c>
      <c r="D34" s="1" t="s">
        <v>21</v>
      </c>
      <c r="E34" s="10" t="s">
        <v>2</v>
      </c>
      <c r="F34" s="28">
        <v>42</v>
      </c>
      <c r="G34" s="29">
        <v>42</v>
      </c>
      <c r="H34" s="4">
        <v>385.44560999999999</v>
      </c>
      <c r="I34" s="4">
        <v>403.55784999999997</v>
      </c>
      <c r="J34" s="18">
        <v>100</v>
      </c>
      <c r="K34" s="13">
        <v>2</v>
      </c>
      <c r="L34" s="3">
        <v>2</v>
      </c>
      <c r="M34" s="4">
        <v>355.97991999999999</v>
      </c>
      <c r="N34" s="4">
        <v>357.19438000000002</v>
      </c>
      <c r="O34" s="1"/>
      <c r="P34" s="1"/>
      <c r="Q34" s="4"/>
      <c r="R34" s="4"/>
    </row>
    <row r="35" spans="1:18">
      <c r="A35" s="22">
        <v>102790236</v>
      </c>
      <c r="B35" s="1" t="s">
        <v>204</v>
      </c>
      <c r="C35" s="1" t="s">
        <v>17</v>
      </c>
      <c r="D35" s="1" t="s">
        <v>4</v>
      </c>
      <c r="E35" s="10" t="s">
        <v>2</v>
      </c>
      <c r="F35" s="28">
        <v>30</v>
      </c>
      <c r="G35" s="29">
        <v>30</v>
      </c>
      <c r="H35" s="4">
        <v>408.45684</v>
      </c>
      <c r="I35" s="4">
        <v>423.71111000000002</v>
      </c>
      <c r="J35" s="18">
        <v>100</v>
      </c>
      <c r="K35" s="13">
        <v>1</v>
      </c>
      <c r="L35" s="3">
        <v>1</v>
      </c>
      <c r="M35" s="4">
        <v>390.77409999999998</v>
      </c>
      <c r="N35" s="4">
        <v>390.77409999999998</v>
      </c>
      <c r="O35" s="1"/>
      <c r="P35" s="1"/>
      <c r="Q35" s="4"/>
      <c r="R35" s="4"/>
    </row>
    <row r="36" spans="1:18">
      <c r="A36" s="22">
        <v>102710518</v>
      </c>
      <c r="B36" s="1" t="s">
        <v>204</v>
      </c>
      <c r="C36" s="1" t="s">
        <v>17</v>
      </c>
      <c r="D36" s="1" t="s">
        <v>45</v>
      </c>
      <c r="E36" s="10" t="s">
        <v>0</v>
      </c>
      <c r="F36" s="28">
        <v>40</v>
      </c>
      <c r="G36" s="29">
        <v>40</v>
      </c>
      <c r="H36" s="4">
        <v>364.61403999999999</v>
      </c>
      <c r="I36" s="4">
        <v>377.28751</v>
      </c>
      <c r="J36" s="18">
        <v>100</v>
      </c>
      <c r="K36" s="13">
        <v>1</v>
      </c>
      <c r="L36" s="3">
        <v>1</v>
      </c>
      <c r="M36" s="4">
        <v>335.22160000000002</v>
      </c>
      <c r="N36" s="4">
        <v>335.22160000000002</v>
      </c>
      <c r="O36" s="1"/>
      <c r="P36" s="1"/>
      <c r="Q36" s="4"/>
      <c r="R36" s="4"/>
    </row>
    <row r="37" spans="1:18">
      <c r="A37" s="22">
        <v>102710078</v>
      </c>
      <c r="B37" s="1" t="s">
        <v>204</v>
      </c>
      <c r="C37" s="1" t="s">
        <v>17</v>
      </c>
      <c r="D37" s="1" t="s">
        <v>18</v>
      </c>
      <c r="E37" s="10" t="s">
        <v>0</v>
      </c>
      <c r="F37" s="28">
        <v>45</v>
      </c>
      <c r="G37" s="29">
        <v>45</v>
      </c>
      <c r="H37" s="4">
        <v>369.99536999999998</v>
      </c>
      <c r="I37" s="4">
        <v>407.22071</v>
      </c>
      <c r="J37" s="18">
        <v>100</v>
      </c>
      <c r="K37" s="13">
        <v>2</v>
      </c>
      <c r="L37" s="3">
        <v>2</v>
      </c>
      <c r="M37" s="4">
        <v>341.42667999999998</v>
      </c>
      <c r="N37" s="4">
        <v>344.55142999999998</v>
      </c>
      <c r="O37" s="1"/>
      <c r="P37" s="1"/>
      <c r="Q37" s="4"/>
      <c r="R37" s="4"/>
    </row>
    <row r="38" spans="1:18">
      <c r="A38" s="22">
        <v>102790476</v>
      </c>
      <c r="B38" s="1" t="s">
        <v>204</v>
      </c>
      <c r="C38" s="1" t="s">
        <v>17</v>
      </c>
      <c r="D38" s="1" t="s">
        <v>131</v>
      </c>
      <c r="E38" s="10" t="s">
        <v>0</v>
      </c>
      <c r="F38" s="28">
        <v>1</v>
      </c>
      <c r="G38" s="29">
        <v>0</v>
      </c>
      <c r="H38" s="4"/>
      <c r="I38" s="4"/>
      <c r="J38" s="19">
        <v>0</v>
      </c>
      <c r="K38" s="14"/>
      <c r="L38" s="1"/>
      <c r="M38" s="4"/>
      <c r="N38" s="4"/>
      <c r="O38" s="1"/>
      <c r="P38" s="1"/>
      <c r="Q38" s="4"/>
      <c r="R38" s="4"/>
    </row>
    <row r="39" spans="1:18">
      <c r="A39" s="22">
        <v>102710087</v>
      </c>
      <c r="B39" s="1" t="s">
        <v>204</v>
      </c>
      <c r="C39" s="1" t="s">
        <v>17</v>
      </c>
      <c r="D39" s="1" t="s">
        <v>19</v>
      </c>
      <c r="E39" s="10" t="s">
        <v>2</v>
      </c>
      <c r="F39" s="28">
        <v>50</v>
      </c>
      <c r="G39" s="29">
        <v>52</v>
      </c>
      <c r="H39" s="4">
        <v>336.30392999999998</v>
      </c>
      <c r="I39" s="4">
        <v>363.09492999999998</v>
      </c>
      <c r="J39" s="18">
        <v>100</v>
      </c>
      <c r="K39" s="13">
        <v>2</v>
      </c>
      <c r="L39" s="3">
        <v>0</v>
      </c>
      <c r="M39" s="4"/>
      <c r="N39" s="4"/>
      <c r="O39" s="1"/>
      <c r="P39" s="1"/>
      <c r="Q39" s="4"/>
      <c r="R39" s="4"/>
    </row>
    <row r="40" spans="1:18">
      <c r="A40" s="22">
        <v>102710096</v>
      </c>
      <c r="B40" s="1" t="s">
        <v>204</v>
      </c>
      <c r="C40" s="1" t="s">
        <v>17</v>
      </c>
      <c r="D40" s="1" t="s">
        <v>20</v>
      </c>
      <c r="E40" s="10" t="s">
        <v>2</v>
      </c>
      <c r="F40" s="28">
        <v>50</v>
      </c>
      <c r="G40" s="29">
        <v>52</v>
      </c>
      <c r="H40" s="4">
        <v>364.09827000000001</v>
      </c>
      <c r="I40" s="4">
        <v>448.52868000000001</v>
      </c>
      <c r="J40" s="18">
        <v>100</v>
      </c>
      <c r="K40" s="13">
        <v>2</v>
      </c>
      <c r="L40" s="3">
        <v>0</v>
      </c>
      <c r="M40" s="4"/>
      <c r="N40" s="4"/>
      <c r="O40" s="1"/>
      <c r="P40" s="1"/>
      <c r="Q40" s="4"/>
      <c r="R40" s="4"/>
    </row>
    <row r="41" spans="1:18">
      <c r="A41" s="22">
        <v>102710148</v>
      </c>
      <c r="B41" s="1" t="s">
        <v>204</v>
      </c>
      <c r="C41" s="1" t="s">
        <v>5</v>
      </c>
      <c r="D41" s="1" t="s">
        <v>6</v>
      </c>
      <c r="E41" s="10" t="s">
        <v>7</v>
      </c>
      <c r="F41" s="28">
        <v>30</v>
      </c>
      <c r="G41" s="29">
        <v>31</v>
      </c>
      <c r="H41" s="4">
        <v>298.53107999999997</v>
      </c>
      <c r="I41" s="4">
        <v>338.66496999999998</v>
      </c>
      <c r="J41" s="18">
        <v>100</v>
      </c>
      <c r="K41" s="13">
        <v>1</v>
      </c>
      <c r="L41" s="3">
        <v>0</v>
      </c>
      <c r="M41" s="4"/>
      <c r="N41" s="4"/>
      <c r="O41" s="3">
        <v>1</v>
      </c>
      <c r="P41" s="3">
        <v>1</v>
      </c>
      <c r="Q41" s="4">
        <v>194.09446</v>
      </c>
      <c r="R41" s="4">
        <v>194.09446</v>
      </c>
    </row>
    <row r="42" spans="1:18">
      <c r="A42" s="22">
        <v>102710166</v>
      </c>
      <c r="B42" s="1" t="s">
        <v>204</v>
      </c>
      <c r="C42" s="1" t="s">
        <v>5</v>
      </c>
      <c r="D42" s="1" t="s">
        <v>23</v>
      </c>
      <c r="E42" s="10" t="s">
        <v>7</v>
      </c>
      <c r="F42" s="28">
        <v>20</v>
      </c>
      <c r="G42" s="29">
        <v>21</v>
      </c>
      <c r="H42" s="4">
        <v>296.97712000000001</v>
      </c>
      <c r="I42" s="4">
        <v>323.25855000000001</v>
      </c>
      <c r="J42" s="18">
        <v>100</v>
      </c>
      <c r="K42" s="13">
        <v>1</v>
      </c>
      <c r="L42" s="3">
        <v>0</v>
      </c>
      <c r="M42" s="4"/>
      <c r="N42" s="4"/>
      <c r="O42" s="3">
        <v>1</v>
      </c>
      <c r="P42" s="3">
        <v>0</v>
      </c>
      <c r="Q42" s="4"/>
      <c r="R42" s="4"/>
    </row>
    <row r="43" spans="1:18">
      <c r="A43" s="22">
        <v>102790246</v>
      </c>
      <c r="B43" s="1" t="s">
        <v>204</v>
      </c>
      <c r="C43" s="1" t="s">
        <v>5</v>
      </c>
      <c r="D43" s="1" t="s">
        <v>60</v>
      </c>
      <c r="E43" s="10" t="s">
        <v>7</v>
      </c>
      <c r="F43" s="28">
        <v>25</v>
      </c>
      <c r="G43" s="29">
        <v>26</v>
      </c>
      <c r="H43" s="4">
        <v>345.42682000000002</v>
      </c>
      <c r="I43" s="4">
        <v>366.42818999999997</v>
      </c>
      <c r="J43" s="18">
        <v>100</v>
      </c>
      <c r="K43" s="13">
        <v>1</v>
      </c>
      <c r="L43" s="3">
        <v>0</v>
      </c>
      <c r="M43" s="4"/>
      <c r="N43" s="4"/>
      <c r="O43" s="3">
        <v>1</v>
      </c>
      <c r="P43" s="3">
        <v>0</v>
      </c>
      <c r="Q43" s="4"/>
      <c r="R43" s="4"/>
    </row>
    <row r="44" spans="1:18">
      <c r="A44" s="22">
        <v>102710184</v>
      </c>
      <c r="B44" s="1" t="s">
        <v>204</v>
      </c>
      <c r="C44" s="1" t="s">
        <v>5</v>
      </c>
      <c r="D44" s="1" t="s">
        <v>24</v>
      </c>
      <c r="E44" s="10" t="s">
        <v>7</v>
      </c>
      <c r="F44" s="28">
        <v>20</v>
      </c>
      <c r="G44" s="29">
        <v>20</v>
      </c>
      <c r="H44" s="4">
        <v>338.99400000000003</v>
      </c>
      <c r="I44" s="4">
        <v>351.61110000000002</v>
      </c>
      <c r="J44" s="18">
        <v>100</v>
      </c>
      <c r="K44" s="13">
        <v>1</v>
      </c>
      <c r="L44" s="3">
        <v>1</v>
      </c>
      <c r="M44" s="4">
        <v>233.32454999999999</v>
      </c>
      <c r="N44" s="4">
        <v>233.32454999999999</v>
      </c>
      <c r="O44" s="3">
        <v>1</v>
      </c>
      <c r="P44" s="3">
        <v>0</v>
      </c>
      <c r="Q44" s="4"/>
      <c r="R44" s="4"/>
    </row>
    <row r="45" spans="1:18">
      <c r="A45" s="22">
        <v>102710193</v>
      </c>
      <c r="B45" s="1" t="s">
        <v>204</v>
      </c>
      <c r="C45" s="1" t="s">
        <v>5</v>
      </c>
      <c r="D45" s="1" t="s">
        <v>25</v>
      </c>
      <c r="E45" s="10" t="s">
        <v>7</v>
      </c>
      <c r="F45" s="28">
        <v>50</v>
      </c>
      <c r="G45" s="29">
        <v>51</v>
      </c>
      <c r="H45" s="4">
        <v>320.01414</v>
      </c>
      <c r="I45" s="4">
        <v>348.15080999999998</v>
      </c>
      <c r="J45" s="18">
        <v>100</v>
      </c>
      <c r="K45" s="13">
        <v>2</v>
      </c>
      <c r="L45" s="3">
        <v>1</v>
      </c>
      <c r="M45" s="4">
        <v>303.44128000000001</v>
      </c>
      <c r="N45" s="4">
        <v>303.44128000000001</v>
      </c>
      <c r="O45" s="3">
        <v>2</v>
      </c>
      <c r="P45" s="3">
        <v>0</v>
      </c>
      <c r="Q45" s="4"/>
      <c r="R45" s="4"/>
    </row>
    <row r="46" spans="1:18">
      <c r="A46" s="22">
        <v>102710703</v>
      </c>
      <c r="B46" s="1" t="s">
        <v>204</v>
      </c>
      <c r="C46" s="1" t="s">
        <v>5</v>
      </c>
      <c r="D46" s="1" t="s">
        <v>93</v>
      </c>
      <c r="E46" s="10" t="s">
        <v>7</v>
      </c>
      <c r="F46" s="28">
        <v>25</v>
      </c>
      <c r="G46" s="29">
        <v>25</v>
      </c>
      <c r="H46" s="4">
        <v>397.02744000000001</v>
      </c>
      <c r="I46" s="4">
        <v>414.85404999999997</v>
      </c>
      <c r="J46" s="18">
        <v>100</v>
      </c>
      <c r="K46" s="13">
        <v>1</v>
      </c>
      <c r="L46" s="3">
        <v>1</v>
      </c>
      <c r="M46" s="4">
        <v>341.78050000000002</v>
      </c>
      <c r="N46" s="4">
        <v>341.78050000000002</v>
      </c>
      <c r="O46" s="3">
        <v>1</v>
      </c>
      <c r="P46" s="3">
        <v>0</v>
      </c>
      <c r="Q46" s="4"/>
      <c r="R46" s="4"/>
    </row>
    <row r="47" spans="1:18">
      <c r="A47" s="22">
        <v>102710696</v>
      </c>
      <c r="B47" s="1" t="s">
        <v>204</v>
      </c>
      <c r="C47" s="1" t="s">
        <v>5</v>
      </c>
      <c r="D47" s="1" t="s">
        <v>106</v>
      </c>
      <c r="E47" s="10" t="s">
        <v>7</v>
      </c>
      <c r="F47" s="28">
        <v>25</v>
      </c>
      <c r="G47" s="29">
        <v>25</v>
      </c>
      <c r="H47" s="4">
        <v>305.86506000000003</v>
      </c>
      <c r="I47" s="4">
        <v>334.85678999999999</v>
      </c>
      <c r="J47" s="18">
        <v>100</v>
      </c>
      <c r="K47" s="13">
        <v>1</v>
      </c>
      <c r="L47" s="3">
        <v>1</v>
      </c>
      <c r="M47" s="4">
        <v>228.49919</v>
      </c>
      <c r="N47" s="4">
        <v>228.49919</v>
      </c>
      <c r="O47" s="3">
        <v>1</v>
      </c>
      <c r="P47" s="3">
        <v>0</v>
      </c>
      <c r="Q47" s="4"/>
      <c r="R47" s="4"/>
    </row>
    <row r="48" spans="1:18">
      <c r="A48" s="22">
        <v>102790483</v>
      </c>
      <c r="B48" s="1" t="s">
        <v>204</v>
      </c>
      <c r="C48" s="1" t="s">
        <v>5</v>
      </c>
      <c r="D48" s="1" t="s">
        <v>130</v>
      </c>
      <c r="E48" s="10" t="s">
        <v>7</v>
      </c>
      <c r="F48" s="28">
        <v>3</v>
      </c>
      <c r="G48" s="29">
        <v>0</v>
      </c>
      <c r="H48" s="4"/>
      <c r="I48" s="4"/>
      <c r="J48" s="19">
        <v>0</v>
      </c>
      <c r="K48" s="14"/>
      <c r="L48" s="1"/>
      <c r="M48" s="4"/>
      <c r="N48" s="4"/>
      <c r="O48" s="1"/>
      <c r="P48" s="1"/>
      <c r="Q48" s="4"/>
      <c r="R48" s="4"/>
    </row>
    <row r="49" spans="1:18">
      <c r="A49" s="22">
        <v>102710624</v>
      </c>
      <c r="B49" s="1" t="s">
        <v>204</v>
      </c>
      <c r="C49" s="1" t="s">
        <v>110</v>
      </c>
      <c r="D49" s="1" t="s">
        <v>14</v>
      </c>
      <c r="E49" s="10" t="s">
        <v>2</v>
      </c>
      <c r="F49" s="28">
        <v>55</v>
      </c>
      <c r="G49" s="29">
        <v>55</v>
      </c>
      <c r="H49" s="4">
        <v>346.99855000000002</v>
      </c>
      <c r="I49" s="4">
        <v>387.86583000000002</v>
      </c>
      <c r="J49" s="18">
        <v>100</v>
      </c>
      <c r="K49" s="13">
        <v>2</v>
      </c>
      <c r="L49" s="3">
        <v>2</v>
      </c>
      <c r="M49" s="4">
        <v>285.96852000000001</v>
      </c>
      <c r="N49" s="4">
        <v>328.88564000000002</v>
      </c>
      <c r="O49" s="3">
        <v>2</v>
      </c>
      <c r="P49" s="3">
        <v>2</v>
      </c>
      <c r="Q49" s="4">
        <v>179.26320999999999</v>
      </c>
      <c r="R49" s="4">
        <v>220.17146</v>
      </c>
    </row>
    <row r="50" spans="1:18">
      <c r="A50" s="22">
        <v>102710669</v>
      </c>
      <c r="B50" s="1" t="s">
        <v>204</v>
      </c>
      <c r="C50" s="1" t="s">
        <v>9</v>
      </c>
      <c r="D50" s="1" t="s">
        <v>39</v>
      </c>
      <c r="E50" s="10" t="s">
        <v>2</v>
      </c>
      <c r="F50" s="28">
        <v>148</v>
      </c>
      <c r="G50" s="29">
        <v>151</v>
      </c>
      <c r="H50" s="4">
        <v>276.40417000000002</v>
      </c>
      <c r="I50" s="4">
        <v>353.30534999999998</v>
      </c>
      <c r="J50" s="18">
        <v>100</v>
      </c>
      <c r="K50" s="13">
        <v>4</v>
      </c>
      <c r="L50" s="3">
        <v>1</v>
      </c>
      <c r="M50" s="4">
        <v>263.49029999999999</v>
      </c>
      <c r="N50" s="4">
        <v>263.49029999999999</v>
      </c>
      <c r="O50" s="3">
        <v>4</v>
      </c>
      <c r="P50" s="3">
        <v>1</v>
      </c>
      <c r="Q50" s="4">
        <v>225.00631999999999</v>
      </c>
      <c r="R50" s="4">
        <v>225.00631999999999</v>
      </c>
    </row>
    <row r="51" spans="1:18">
      <c r="A51" s="22">
        <v>102790289</v>
      </c>
      <c r="B51" s="1" t="s">
        <v>204</v>
      </c>
      <c r="C51" s="1" t="s">
        <v>9</v>
      </c>
      <c r="D51" s="1" t="s">
        <v>12</v>
      </c>
      <c r="E51" s="10" t="s">
        <v>2</v>
      </c>
      <c r="F51" s="28">
        <v>17</v>
      </c>
      <c r="G51" s="29">
        <v>17</v>
      </c>
      <c r="H51" s="4">
        <v>265.57896</v>
      </c>
      <c r="I51" s="4">
        <v>330.03203999999999</v>
      </c>
      <c r="J51" s="18">
        <v>100</v>
      </c>
      <c r="K51" s="14"/>
      <c r="L51" s="1"/>
      <c r="M51" s="4"/>
      <c r="N51" s="4"/>
      <c r="O51" s="3">
        <v>1</v>
      </c>
      <c r="P51" s="3">
        <v>0</v>
      </c>
      <c r="Q51" s="4"/>
      <c r="R51" s="4"/>
    </row>
    <row r="52" spans="1:18">
      <c r="A52" s="22">
        <v>102710906</v>
      </c>
      <c r="B52" s="1" t="s">
        <v>204</v>
      </c>
      <c r="C52" s="1" t="s">
        <v>61</v>
      </c>
      <c r="D52" s="1" t="s">
        <v>62</v>
      </c>
      <c r="E52" s="10" t="s">
        <v>2</v>
      </c>
      <c r="F52" s="28">
        <v>40</v>
      </c>
      <c r="G52" s="29">
        <v>41</v>
      </c>
      <c r="H52" s="4">
        <v>318.83264000000003</v>
      </c>
      <c r="I52" s="4">
        <v>336.76522</v>
      </c>
      <c r="J52" s="18">
        <v>100</v>
      </c>
      <c r="K52" s="13">
        <v>1</v>
      </c>
      <c r="L52" s="3">
        <v>0</v>
      </c>
      <c r="M52" s="4"/>
      <c r="N52" s="4"/>
      <c r="O52" s="3">
        <v>1</v>
      </c>
      <c r="P52" s="3">
        <v>1</v>
      </c>
      <c r="Q52" s="4">
        <v>187.90619000000001</v>
      </c>
      <c r="R52" s="4">
        <v>187.90619000000001</v>
      </c>
    </row>
    <row r="53" spans="1:18">
      <c r="A53" s="22">
        <v>102710245</v>
      </c>
      <c r="B53" s="1" t="s">
        <v>204</v>
      </c>
      <c r="C53" s="1" t="s">
        <v>61</v>
      </c>
      <c r="D53" s="1" t="s">
        <v>54</v>
      </c>
      <c r="E53" s="10" t="s">
        <v>2</v>
      </c>
      <c r="F53" s="28">
        <v>40</v>
      </c>
      <c r="G53" s="29">
        <v>40</v>
      </c>
      <c r="H53" s="4">
        <v>332.61525999999998</v>
      </c>
      <c r="I53" s="4">
        <v>371.89298000000002</v>
      </c>
      <c r="J53" s="18">
        <v>100</v>
      </c>
      <c r="K53" s="13">
        <v>1</v>
      </c>
      <c r="L53" s="3">
        <v>1</v>
      </c>
      <c r="M53" s="4">
        <v>309.78782000000001</v>
      </c>
      <c r="N53" s="4">
        <v>309.78782000000001</v>
      </c>
      <c r="O53" s="3">
        <v>1</v>
      </c>
      <c r="P53" s="3">
        <v>1</v>
      </c>
      <c r="Q53" s="4">
        <v>275.70580999999999</v>
      </c>
      <c r="R53" s="4">
        <v>275.70580999999999</v>
      </c>
    </row>
    <row r="54" spans="1:18">
      <c r="A54" s="22">
        <v>102790490</v>
      </c>
      <c r="B54" s="1" t="s">
        <v>204</v>
      </c>
      <c r="C54" s="1" t="s">
        <v>61</v>
      </c>
      <c r="D54" s="1" t="s">
        <v>104</v>
      </c>
      <c r="E54" s="10" t="s">
        <v>2</v>
      </c>
      <c r="F54" s="28">
        <v>30</v>
      </c>
      <c r="G54" s="29">
        <v>31</v>
      </c>
      <c r="H54" s="4">
        <v>342.31146999999999</v>
      </c>
      <c r="I54" s="4">
        <v>379.41295000000002</v>
      </c>
      <c r="J54" s="18">
        <v>100</v>
      </c>
      <c r="K54" s="13">
        <v>1</v>
      </c>
      <c r="L54" s="3">
        <v>0</v>
      </c>
      <c r="M54" s="4"/>
      <c r="N54" s="4"/>
      <c r="O54" s="3">
        <v>1</v>
      </c>
      <c r="P54" s="3">
        <v>1</v>
      </c>
      <c r="Q54" s="4">
        <v>270.25974000000002</v>
      </c>
      <c r="R54" s="4">
        <v>270.25974000000002</v>
      </c>
    </row>
    <row r="55" spans="1:18">
      <c r="A55" s="22">
        <v>102710139</v>
      </c>
      <c r="B55" s="1" t="s">
        <v>204</v>
      </c>
      <c r="C55" s="1" t="s">
        <v>82</v>
      </c>
      <c r="D55" s="1" t="s">
        <v>22</v>
      </c>
      <c r="E55" s="10" t="s">
        <v>0</v>
      </c>
      <c r="F55" s="28">
        <v>30</v>
      </c>
      <c r="G55" s="29">
        <v>31</v>
      </c>
      <c r="H55" s="4">
        <v>267.20531999999997</v>
      </c>
      <c r="I55" s="4">
        <v>327.36662999999999</v>
      </c>
      <c r="J55" s="18">
        <v>100</v>
      </c>
      <c r="K55" s="13">
        <v>1</v>
      </c>
      <c r="L55" s="3">
        <v>0</v>
      </c>
      <c r="M55" s="4"/>
      <c r="N55" s="4"/>
      <c r="O55" s="3">
        <v>1</v>
      </c>
      <c r="P55" s="3">
        <v>1</v>
      </c>
      <c r="Q55" s="4">
        <v>256.80718999999999</v>
      </c>
      <c r="R55" s="4">
        <v>256.80718999999999</v>
      </c>
    </row>
    <row r="56" spans="1:18">
      <c r="A56" s="22">
        <v>102710157</v>
      </c>
      <c r="B56" s="1" t="s">
        <v>204</v>
      </c>
      <c r="C56" s="1" t="s">
        <v>82</v>
      </c>
      <c r="D56" s="1" t="s">
        <v>58</v>
      </c>
      <c r="E56" s="10" t="s">
        <v>2</v>
      </c>
      <c r="F56" s="28">
        <v>40</v>
      </c>
      <c r="G56" s="29">
        <v>41</v>
      </c>
      <c r="H56" s="4">
        <v>312.44544000000002</v>
      </c>
      <c r="I56" s="4">
        <v>340.47111000000001</v>
      </c>
      <c r="J56" s="18">
        <v>100</v>
      </c>
      <c r="K56" s="13">
        <v>1</v>
      </c>
      <c r="L56" s="3">
        <v>0</v>
      </c>
      <c r="M56" s="4"/>
      <c r="N56" s="4"/>
      <c r="O56" s="3">
        <v>1</v>
      </c>
      <c r="P56" s="3">
        <v>1</v>
      </c>
      <c r="Q56" s="4">
        <v>294.37961000000001</v>
      </c>
      <c r="R56" s="4">
        <v>294.37961000000001</v>
      </c>
    </row>
    <row r="57" spans="1:18">
      <c r="A57" s="22">
        <v>102790237</v>
      </c>
      <c r="B57" s="1" t="s">
        <v>204</v>
      </c>
      <c r="C57" s="1" t="s">
        <v>82</v>
      </c>
      <c r="D57" s="1" t="s">
        <v>52</v>
      </c>
      <c r="E57" s="10" t="s">
        <v>0</v>
      </c>
      <c r="F57" s="28">
        <v>35</v>
      </c>
      <c r="G57" s="29">
        <v>36</v>
      </c>
      <c r="H57" s="4">
        <v>268.65338000000003</v>
      </c>
      <c r="I57" s="4">
        <v>311.05099999999999</v>
      </c>
      <c r="J57" s="18">
        <v>100</v>
      </c>
      <c r="K57" s="13">
        <v>1</v>
      </c>
      <c r="L57" s="3">
        <v>0</v>
      </c>
      <c r="M57" s="4"/>
      <c r="N57" s="4"/>
      <c r="O57" s="3">
        <v>1</v>
      </c>
      <c r="P57" s="3">
        <v>1</v>
      </c>
      <c r="Q57" s="4">
        <v>201.20283000000001</v>
      </c>
      <c r="R57" s="4">
        <v>201.20283000000001</v>
      </c>
    </row>
    <row r="58" spans="1:18">
      <c r="A58" s="22">
        <v>102790630</v>
      </c>
      <c r="B58" s="1" t="s">
        <v>204</v>
      </c>
      <c r="C58" s="1" t="s">
        <v>82</v>
      </c>
      <c r="D58" s="1" t="s">
        <v>75</v>
      </c>
      <c r="E58" s="10" t="s">
        <v>3</v>
      </c>
      <c r="F58" s="28">
        <v>60</v>
      </c>
      <c r="G58" s="29">
        <v>60</v>
      </c>
      <c r="H58" s="4">
        <v>414.39674000000002</v>
      </c>
      <c r="I58" s="4">
        <v>435.65105</v>
      </c>
      <c r="J58" s="18">
        <v>100</v>
      </c>
      <c r="K58" s="13">
        <v>2</v>
      </c>
      <c r="L58" s="3">
        <v>2</v>
      </c>
      <c r="M58" s="4">
        <v>285.19402000000002</v>
      </c>
      <c r="N58" s="4">
        <v>325.18513000000002</v>
      </c>
      <c r="O58" s="3">
        <v>2</v>
      </c>
      <c r="P58" s="3">
        <v>0</v>
      </c>
      <c r="Q58" s="4"/>
      <c r="R58" s="4"/>
    </row>
    <row r="59" spans="1:18">
      <c r="A59" s="22">
        <v>102790288</v>
      </c>
      <c r="B59" s="1" t="s">
        <v>204</v>
      </c>
      <c r="C59" s="1" t="s">
        <v>82</v>
      </c>
      <c r="D59" s="1" t="s">
        <v>56</v>
      </c>
      <c r="E59" s="10" t="s">
        <v>0</v>
      </c>
      <c r="F59" s="28">
        <v>60</v>
      </c>
      <c r="G59" s="29">
        <v>60</v>
      </c>
      <c r="H59" s="4">
        <v>380.37959999999998</v>
      </c>
      <c r="I59" s="4">
        <v>397.25815</v>
      </c>
      <c r="J59" s="18">
        <v>100</v>
      </c>
      <c r="K59" s="13">
        <v>2</v>
      </c>
      <c r="L59" s="3">
        <v>2</v>
      </c>
      <c r="M59" s="4">
        <v>345.77461</v>
      </c>
      <c r="N59" s="4">
        <v>347.91368</v>
      </c>
      <c r="O59" s="3">
        <v>2</v>
      </c>
      <c r="P59" s="3">
        <v>2</v>
      </c>
      <c r="Q59" s="4">
        <v>267.59555</v>
      </c>
      <c r="R59" s="4">
        <v>278.50679000000002</v>
      </c>
    </row>
    <row r="60" spans="1:18">
      <c r="A60" s="22">
        <v>102710209</v>
      </c>
      <c r="B60" s="1" t="s">
        <v>204</v>
      </c>
      <c r="C60" s="1" t="s">
        <v>82</v>
      </c>
      <c r="D60" s="1" t="s">
        <v>59</v>
      </c>
      <c r="E60" s="10" t="s">
        <v>2</v>
      </c>
      <c r="F60" s="28">
        <v>25</v>
      </c>
      <c r="G60" s="29">
        <v>26</v>
      </c>
      <c r="H60" s="4">
        <v>308.79595</v>
      </c>
      <c r="I60" s="4">
        <v>379.76494000000002</v>
      </c>
      <c r="J60" s="18">
        <v>100</v>
      </c>
      <c r="K60" s="13">
        <v>1</v>
      </c>
      <c r="L60" s="3">
        <v>0</v>
      </c>
      <c r="M60" s="4"/>
      <c r="N60" s="4"/>
      <c r="O60" s="3">
        <v>1</v>
      </c>
      <c r="P60" s="3">
        <v>1</v>
      </c>
      <c r="Q60" s="4">
        <v>305.46821</v>
      </c>
      <c r="R60" s="4">
        <v>305.46821</v>
      </c>
    </row>
    <row r="61" spans="1:18">
      <c r="A61" s="22">
        <v>102710218</v>
      </c>
      <c r="B61" s="1" t="s">
        <v>204</v>
      </c>
      <c r="C61" s="1" t="s">
        <v>82</v>
      </c>
      <c r="D61" s="1" t="s">
        <v>26</v>
      </c>
      <c r="E61" s="10" t="s">
        <v>0</v>
      </c>
      <c r="F61" s="28">
        <v>40</v>
      </c>
      <c r="G61" s="29">
        <v>41</v>
      </c>
      <c r="H61" s="4">
        <v>295.79451</v>
      </c>
      <c r="I61" s="4">
        <v>325.47746999999998</v>
      </c>
      <c r="J61" s="18">
        <v>100</v>
      </c>
      <c r="K61" s="13">
        <v>1</v>
      </c>
      <c r="L61" s="3">
        <v>0</v>
      </c>
      <c r="M61" s="4"/>
      <c r="N61" s="4"/>
      <c r="O61" s="3">
        <v>1</v>
      </c>
      <c r="P61" s="3">
        <v>1</v>
      </c>
      <c r="Q61" s="4">
        <v>250.49186</v>
      </c>
      <c r="R61" s="4">
        <v>250.49186</v>
      </c>
    </row>
    <row r="62" spans="1:18">
      <c r="A62" s="22">
        <v>102710227</v>
      </c>
      <c r="B62" s="1" t="s">
        <v>204</v>
      </c>
      <c r="C62" s="1" t="s">
        <v>82</v>
      </c>
      <c r="D62" s="1" t="s">
        <v>27</v>
      </c>
      <c r="E62" s="10" t="s">
        <v>2</v>
      </c>
      <c r="F62" s="28">
        <v>30</v>
      </c>
      <c r="G62" s="29">
        <v>30</v>
      </c>
      <c r="H62" s="4">
        <v>332.91061999999999</v>
      </c>
      <c r="I62" s="4">
        <v>388.21679</v>
      </c>
      <c r="J62" s="18">
        <v>100</v>
      </c>
      <c r="K62" s="13">
        <v>1</v>
      </c>
      <c r="L62" s="3">
        <v>1</v>
      </c>
      <c r="M62" s="4">
        <v>280.98219999999998</v>
      </c>
      <c r="N62" s="4">
        <v>280.98219999999998</v>
      </c>
      <c r="O62" s="3">
        <v>1</v>
      </c>
      <c r="P62" s="3">
        <v>1</v>
      </c>
      <c r="Q62" s="4">
        <v>249.14982000000001</v>
      </c>
      <c r="R62" s="4">
        <v>249.14982000000001</v>
      </c>
    </row>
    <row r="63" spans="1:18">
      <c r="A63" s="22">
        <v>102710236</v>
      </c>
      <c r="B63" s="1" t="s">
        <v>204</v>
      </c>
      <c r="C63" s="1" t="s">
        <v>82</v>
      </c>
      <c r="D63" s="1" t="s">
        <v>1</v>
      </c>
      <c r="E63" s="10" t="s">
        <v>2</v>
      </c>
      <c r="F63" s="28">
        <v>30</v>
      </c>
      <c r="G63" s="29">
        <v>31</v>
      </c>
      <c r="H63" s="4">
        <v>328.71931999999998</v>
      </c>
      <c r="I63" s="4">
        <v>394.80189999999999</v>
      </c>
      <c r="J63" s="18">
        <v>100</v>
      </c>
      <c r="K63" s="13">
        <v>1</v>
      </c>
      <c r="L63" s="3">
        <v>0</v>
      </c>
      <c r="M63" s="4"/>
      <c r="N63" s="4"/>
      <c r="O63" s="3">
        <v>1</v>
      </c>
      <c r="P63" s="3">
        <v>1</v>
      </c>
      <c r="Q63" s="4">
        <v>220.24921000000001</v>
      </c>
      <c r="R63" s="4">
        <v>220.24921000000001</v>
      </c>
    </row>
    <row r="64" spans="1:18">
      <c r="A64" s="22">
        <v>102710333</v>
      </c>
      <c r="B64" s="1" t="s">
        <v>204</v>
      </c>
      <c r="C64" s="1" t="s">
        <v>102</v>
      </c>
      <c r="D64" s="1" t="s">
        <v>42</v>
      </c>
      <c r="E64" s="10" t="s">
        <v>7</v>
      </c>
      <c r="F64" s="28">
        <v>40</v>
      </c>
      <c r="G64" s="29">
        <v>40</v>
      </c>
      <c r="H64" s="4">
        <v>294.47714000000002</v>
      </c>
      <c r="I64" s="4">
        <v>356.13164</v>
      </c>
      <c r="J64" s="18">
        <v>100</v>
      </c>
      <c r="K64" s="13">
        <v>1</v>
      </c>
      <c r="L64" s="3">
        <v>1</v>
      </c>
      <c r="M64" s="4">
        <v>250.87270000000001</v>
      </c>
      <c r="N64" s="4">
        <v>250.87270000000001</v>
      </c>
      <c r="O64" s="3">
        <v>1</v>
      </c>
      <c r="P64" s="3">
        <v>1</v>
      </c>
      <c r="Q64" s="4">
        <v>201.20466999999999</v>
      </c>
      <c r="R64" s="4">
        <v>201.20466999999999</v>
      </c>
    </row>
    <row r="65" spans="1:18">
      <c r="A65" s="22">
        <v>102790187</v>
      </c>
      <c r="B65" s="1" t="s">
        <v>204</v>
      </c>
      <c r="C65" s="1" t="s">
        <v>102</v>
      </c>
      <c r="D65" s="1" t="s">
        <v>76</v>
      </c>
      <c r="E65" s="10" t="s">
        <v>7</v>
      </c>
      <c r="F65" s="28">
        <v>30</v>
      </c>
      <c r="G65" s="29">
        <v>31</v>
      </c>
      <c r="H65" s="4">
        <v>292.96654000000001</v>
      </c>
      <c r="I65" s="4">
        <v>317.50200999999998</v>
      </c>
      <c r="J65" s="18">
        <v>100</v>
      </c>
      <c r="K65" s="13">
        <v>1</v>
      </c>
      <c r="L65" s="3">
        <v>0</v>
      </c>
      <c r="M65" s="4"/>
      <c r="N65" s="4"/>
      <c r="O65" s="3">
        <v>1</v>
      </c>
      <c r="P65" s="3">
        <v>0</v>
      </c>
      <c r="Q65" s="4"/>
      <c r="R65" s="4"/>
    </row>
    <row r="66" spans="1:18">
      <c r="A66" s="22">
        <v>102710263</v>
      </c>
      <c r="B66" s="1" t="s">
        <v>204</v>
      </c>
      <c r="C66" s="1" t="s">
        <v>8</v>
      </c>
      <c r="D66" s="1" t="s">
        <v>34</v>
      </c>
      <c r="E66" s="10" t="s">
        <v>7</v>
      </c>
      <c r="F66" s="28">
        <v>90</v>
      </c>
      <c r="G66" s="29">
        <v>90</v>
      </c>
      <c r="H66" s="4">
        <v>421.58521999999999</v>
      </c>
      <c r="I66" s="4">
        <v>447.73629</v>
      </c>
      <c r="J66" s="18">
        <v>100</v>
      </c>
      <c r="K66" s="13">
        <v>3</v>
      </c>
      <c r="L66" s="3">
        <v>3</v>
      </c>
      <c r="M66" s="4">
        <v>377.36034000000001</v>
      </c>
      <c r="N66" s="4">
        <v>408.40651000000003</v>
      </c>
      <c r="O66" s="1"/>
      <c r="P66" s="1"/>
      <c r="Q66" s="4"/>
      <c r="R66" s="4"/>
    </row>
    <row r="67" spans="1:18">
      <c r="A67" s="22">
        <v>102790188</v>
      </c>
      <c r="B67" s="1" t="s">
        <v>204</v>
      </c>
      <c r="C67" s="1" t="s">
        <v>8</v>
      </c>
      <c r="D67" s="1" t="s">
        <v>84</v>
      </c>
      <c r="E67" s="10" t="s">
        <v>7</v>
      </c>
      <c r="F67" s="28">
        <v>50</v>
      </c>
      <c r="G67" s="29">
        <v>51</v>
      </c>
      <c r="H67" s="4">
        <v>329.25781999999998</v>
      </c>
      <c r="I67" s="4">
        <v>386.14855999999997</v>
      </c>
      <c r="J67" s="18">
        <v>100</v>
      </c>
      <c r="K67" s="13">
        <v>2</v>
      </c>
      <c r="L67" s="3">
        <v>1</v>
      </c>
      <c r="M67" s="4">
        <v>305.43132000000003</v>
      </c>
      <c r="N67" s="4">
        <v>305.43132000000003</v>
      </c>
      <c r="O67" s="1"/>
      <c r="P67" s="1"/>
      <c r="Q67" s="4"/>
      <c r="R67" s="4"/>
    </row>
    <row r="68" spans="1:18">
      <c r="A68" s="22">
        <v>102710678</v>
      </c>
      <c r="B68" s="1" t="s">
        <v>204</v>
      </c>
      <c r="C68" s="1" t="s">
        <v>8</v>
      </c>
      <c r="D68" s="1" t="s">
        <v>92</v>
      </c>
      <c r="E68" s="10" t="s">
        <v>7</v>
      </c>
      <c r="F68" s="28">
        <v>20</v>
      </c>
      <c r="G68" s="29">
        <v>21</v>
      </c>
      <c r="H68" s="4">
        <v>311.23887999999999</v>
      </c>
      <c r="I68" s="4">
        <v>353.33542</v>
      </c>
      <c r="J68" s="18">
        <v>100</v>
      </c>
      <c r="K68" s="13">
        <v>1</v>
      </c>
      <c r="L68" s="3">
        <v>0</v>
      </c>
      <c r="M68" s="4"/>
      <c r="N68" s="4"/>
      <c r="O68" s="1"/>
      <c r="P68" s="1"/>
      <c r="Q68" s="4"/>
      <c r="R68" s="4"/>
    </row>
    <row r="69" spans="1:18">
      <c r="A69" s="22">
        <v>102790497</v>
      </c>
      <c r="B69" s="1" t="s">
        <v>204</v>
      </c>
      <c r="C69" s="1" t="s">
        <v>8</v>
      </c>
      <c r="D69" s="1" t="s">
        <v>32</v>
      </c>
      <c r="E69" s="10" t="s">
        <v>7</v>
      </c>
      <c r="F69" s="28">
        <v>20</v>
      </c>
      <c r="G69" s="29">
        <v>20</v>
      </c>
      <c r="H69" s="4">
        <v>407.33920000000001</v>
      </c>
      <c r="I69" s="4">
        <v>425.42799000000002</v>
      </c>
      <c r="J69" s="18">
        <v>100</v>
      </c>
      <c r="K69" s="13">
        <v>1</v>
      </c>
      <c r="L69" s="3">
        <v>1</v>
      </c>
      <c r="M69" s="4">
        <v>358.94995</v>
      </c>
      <c r="N69" s="4">
        <v>358.94995</v>
      </c>
      <c r="O69" s="1"/>
      <c r="P69" s="1"/>
      <c r="Q69" s="4"/>
      <c r="R69" s="4"/>
    </row>
    <row r="70" spans="1:18">
      <c r="A70" s="22">
        <v>102710281</v>
      </c>
      <c r="B70" s="1" t="s">
        <v>204</v>
      </c>
      <c r="C70" s="1" t="s">
        <v>8</v>
      </c>
      <c r="D70" s="1" t="s">
        <v>77</v>
      </c>
      <c r="E70" s="10" t="s">
        <v>7</v>
      </c>
      <c r="F70" s="28">
        <v>40</v>
      </c>
      <c r="G70" s="29">
        <v>41</v>
      </c>
      <c r="H70" s="4">
        <v>330.93741</v>
      </c>
      <c r="I70" s="4">
        <v>372.97205000000002</v>
      </c>
      <c r="J70" s="18">
        <v>100</v>
      </c>
      <c r="K70" s="13">
        <v>1</v>
      </c>
      <c r="L70" s="3">
        <v>0</v>
      </c>
      <c r="M70" s="4"/>
      <c r="N70" s="4"/>
      <c r="O70" s="1"/>
      <c r="P70" s="1"/>
      <c r="Q70" s="4"/>
      <c r="R70" s="4"/>
    </row>
    <row r="71" spans="1:18">
      <c r="A71" s="22">
        <v>102710969</v>
      </c>
      <c r="B71" s="1" t="s">
        <v>204</v>
      </c>
      <c r="C71" s="1" t="s">
        <v>8</v>
      </c>
      <c r="D71" s="1" t="s">
        <v>78</v>
      </c>
      <c r="E71" s="10" t="s">
        <v>7</v>
      </c>
      <c r="F71" s="28">
        <v>30</v>
      </c>
      <c r="G71" s="29">
        <v>31</v>
      </c>
      <c r="H71" s="4">
        <v>307.43716999999998</v>
      </c>
      <c r="I71" s="4">
        <v>356.00252</v>
      </c>
      <c r="J71" s="18">
        <v>100</v>
      </c>
      <c r="K71" s="13">
        <v>1</v>
      </c>
      <c r="L71" s="3">
        <v>0</v>
      </c>
      <c r="M71" s="4"/>
      <c r="N71" s="4"/>
      <c r="O71" s="1"/>
      <c r="P71" s="1"/>
      <c r="Q71" s="4"/>
      <c r="R71" s="4"/>
    </row>
    <row r="72" spans="1:18">
      <c r="A72" s="22">
        <v>102710881</v>
      </c>
      <c r="B72" s="1" t="s">
        <v>204</v>
      </c>
      <c r="C72" s="1" t="s">
        <v>8</v>
      </c>
      <c r="D72" s="1" t="s">
        <v>33</v>
      </c>
      <c r="E72" s="10" t="s">
        <v>7</v>
      </c>
      <c r="F72" s="28">
        <v>40</v>
      </c>
      <c r="G72" s="29">
        <v>41</v>
      </c>
      <c r="H72" s="4">
        <v>341.02627000000001</v>
      </c>
      <c r="I72" s="4">
        <v>419.76186000000001</v>
      </c>
      <c r="J72" s="18">
        <v>100</v>
      </c>
      <c r="K72" s="13">
        <v>1</v>
      </c>
      <c r="L72" s="3">
        <v>0</v>
      </c>
      <c r="M72" s="4"/>
      <c r="N72" s="4"/>
      <c r="O72" s="1"/>
      <c r="P72" s="1"/>
      <c r="Q72" s="4"/>
      <c r="R72" s="4"/>
    </row>
    <row r="73" spans="1:18">
      <c r="A73" s="22">
        <v>102790219</v>
      </c>
      <c r="B73" s="1" t="s">
        <v>204</v>
      </c>
      <c r="C73" s="1" t="s">
        <v>8</v>
      </c>
      <c r="D73" s="1" t="s">
        <v>83</v>
      </c>
      <c r="E73" s="10" t="s">
        <v>7</v>
      </c>
      <c r="F73" s="28">
        <v>30</v>
      </c>
      <c r="G73" s="29">
        <v>30</v>
      </c>
      <c r="H73" s="4">
        <v>401.91012999999998</v>
      </c>
      <c r="I73" s="4">
        <v>423.47692000000001</v>
      </c>
      <c r="J73" s="18">
        <v>100</v>
      </c>
      <c r="K73" s="13">
        <v>1</v>
      </c>
      <c r="L73" s="3">
        <v>1</v>
      </c>
      <c r="M73" s="4">
        <v>368.25407000000001</v>
      </c>
      <c r="N73" s="4">
        <v>368.25407000000001</v>
      </c>
      <c r="O73" s="1"/>
      <c r="P73" s="1"/>
      <c r="Q73" s="4"/>
      <c r="R73" s="4"/>
    </row>
    <row r="74" spans="1:18">
      <c r="A74" s="22">
        <v>102790637</v>
      </c>
      <c r="B74" s="1" t="s">
        <v>204</v>
      </c>
      <c r="C74" s="1" t="s">
        <v>8</v>
      </c>
      <c r="D74" s="1" t="s">
        <v>80</v>
      </c>
      <c r="E74" s="10" t="s">
        <v>7</v>
      </c>
      <c r="F74" s="28">
        <v>30</v>
      </c>
      <c r="G74" s="29">
        <v>30</v>
      </c>
      <c r="H74" s="4">
        <v>416.95621999999997</v>
      </c>
      <c r="I74" s="4">
        <v>463.08454</v>
      </c>
      <c r="J74" s="18">
        <v>100</v>
      </c>
      <c r="K74" s="13">
        <v>1</v>
      </c>
      <c r="L74" s="3">
        <v>1</v>
      </c>
      <c r="M74" s="4">
        <v>377.84692000000001</v>
      </c>
      <c r="N74" s="4">
        <v>377.84692000000001</v>
      </c>
      <c r="O74" s="1"/>
      <c r="P74" s="1"/>
      <c r="Q74" s="4"/>
      <c r="R74" s="4"/>
    </row>
    <row r="75" spans="1:18">
      <c r="A75" s="22">
        <v>102710387</v>
      </c>
      <c r="B75" s="1" t="s">
        <v>204</v>
      </c>
      <c r="C75" s="1" t="s">
        <v>50</v>
      </c>
      <c r="D75" s="1" t="s">
        <v>81</v>
      </c>
      <c r="E75" s="10" t="s">
        <v>7</v>
      </c>
      <c r="F75" s="28">
        <v>30</v>
      </c>
      <c r="G75" s="29">
        <v>30</v>
      </c>
      <c r="H75" s="4">
        <v>288.13294999999999</v>
      </c>
      <c r="I75" s="4">
        <v>327.10762999999997</v>
      </c>
      <c r="J75" s="18">
        <v>100</v>
      </c>
      <c r="K75" s="13">
        <v>1</v>
      </c>
      <c r="L75" s="3">
        <v>1</v>
      </c>
      <c r="M75" s="4">
        <v>237.64223000000001</v>
      </c>
      <c r="N75" s="4">
        <v>237.64223000000001</v>
      </c>
      <c r="O75" s="3">
        <v>1</v>
      </c>
      <c r="P75" s="3">
        <v>1</v>
      </c>
      <c r="Q75" s="4">
        <v>241.49954</v>
      </c>
      <c r="R75" s="4">
        <v>241.49954</v>
      </c>
    </row>
    <row r="76" spans="1:18">
      <c r="A76" s="22">
        <v>102710396</v>
      </c>
      <c r="B76" s="1" t="s">
        <v>204</v>
      </c>
      <c r="C76" s="1" t="s">
        <v>50</v>
      </c>
      <c r="D76" s="1" t="s">
        <v>71</v>
      </c>
      <c r="E76" s="10" t="s">
        <v>7</v>
      </c>
      <c r="F76" s="28">
        <v>90</v>
      </c>
      <c r="G76" s="29">
        <v>90</v>
      </c>
      <c r="H76" s="4">
        <v>345.69891000000001</v>
      </c>
      <c r="I76" s="4">
        <v>369.84537999999998</v>
      </c>
      <c r="J76" s="18">
        <v>100</v>
      </c>
      <c r="K76" s="13">
        <v>3</v>
      </c>
      <c r="L76" s="3">
        <v>3</v>
      </c>
      <c r="M76" s="4">
        <v>311.27489000000003</v>
      </c>
      <c r="N76" s="4">
        <v>317.16556000000003</v>
      </c>
      <c r="O76" s="3">
        <v>3</v>
      </c>
      <c r="P76" s="3">
        <v>3</v>
      </c>
      <c r="Q76" s="4">
        <v>214.93081000000001</v>
      </c>
      <c r="R76" s="4">
        <v>215.64475999999999</v>
      </c>
    </row>
    <row r="77" spans="1:18">
      <c r="A77" s="22">
        <v>102710403</v>
      </c>
      <c r="B77" s="1" t="s">
        <v>204</v>
      </c>
      <c r="C77" s="1" t="s">
        <v>50</v>
      </c>
      <c r="D77" s="1" t="s">
        <v>51</v>
      </c>
      <c r="E77" s="10" t="s">
        <v>7</v>
      </c>
      <c r="F77" s="28">
        <v>100</v>
      </c>
      <c r="G77" s="29">
        <v>100</v>
      </c>
      <c r="H77" s="4">
        <v>383.33102000000002</v>
      </c>
      <c r="I77" s="4">
        <v>417.23898000000003</v>
      </c>
      <c r="J77" s="18">
        <v>100</v>
      </c>
      <c r="K77" s="13">
        <v>3</v>
      </c>
      <c r="L77" s="3">
        <v>3</v>
      </c>
      <c r="M77" s="4">
        <v>358.33974000000001</v>
      </c>
      <c r="N77" s="4">
        <v>360.08476999999999</v>
      </c>
      <c r="O77" s="3">
        <v>3</v>
      </c>
      <c r="P77" s="3">
        <v>3</v>
      </c>
      <c r="Q77" s="4">
        <v>216.15303</v>
      </c>
      <c r="R77" s="4">
        <v>224.03030000000001</v>
      </c>
    </row>
    <row r="78" spans="1:18">
      <c r="A78" s="22">
        <v>102790329</v>
      </c>
      <c r="B78" s="1" t="s">
        <v>204</v>
      </c>
      <c r="C78" s="1" t="s">
        <v>99</v>
      </c>
      <c r="D78" s="1" t="s">
        <v>98</v>
      </c>
      <c r="E78" s="10" t="s">
        <v>0</v>
      </c>
      <c r="F78" s="28">
        <v>40</v>
      </c>
      <c r="G78" s="29">
        <v>40</v>
      </c>
      <c r="H78" s="4">
        <v>332.40163999999999</v>
      </c>
      <c r="I78" s="4">
        <v>344.27611000000002</v>
      </c>
      <c r="J78" s="18">
        <v>100</v>
      </c>
      <c r="K78" s="13">
        <v>1</v>
      </c>
      <c r="L78" s="3">
        <v>1</v>
      </c>
      <c r="M78" s="4">
        <v>235.45574999999999</v>
      </c>
      <c r="N78" s="4">
        <v>235.45574999999999</v>
      </c>
      <c r="O78" s="3">
        <v>1</v>
      </c>
      <c r="P78" s="3">
        <v>0</v>
      </c>
      <c r="Q78" s="4"/>
      <c r="R78" s="4"/>
    </row>
    <row r="79" spans="1:18">
      <c r="A79" s="22">
        <v>102790343</v>
      </c>
      <c r="B79" s="1" t="s">
        <v>204</v>
      </c>
      <c r="C79" s="1" t="s">
        <v>99</v>
      </c>
      <c r="D79" s="1" t="s">
        <v>41</v>
      </c>
      <c r="E79" s="10" t="s">
        <v>0</v>
      </c>
      <c r="F79" s="28">
        <v>40</v>
      </c>
      <c r="G79" s="29">
        <v>40</v>
      </c>
      <c r="H79" s="4">
        <v>341.31581</v>
      </c>
      <c r="I79" s="4">
        <v>376.67250000000001</v>
      </c>
      <c r="J79" s="18">
        <v>100</v>
      </c>
      <c r="K79" s="13">
        <v>1</v>
      </c>
      <c r="L79" s="3">
        <v>1</v>
      </c>
      <c r="M79" s="4">
        <v>316.87691999999998</v>
      </c>
      <c r="N79" s="4">
        <v>316.87691999999998</v>
      </c>
      <c r="O79" s="3">
        <v>1</v>
      </c>
      <c r="P79" s="3">
        <v>0</v>
      </c>
      <c r="Q79" s="4"/>
      <c r="R79" s="4"/>
    </row>
    <row r="80" spans="1:18">
      <c r="A80" s="22">
        <v>102710748</v>
      </c>
      <c r="B80" s="1" t="s">
        <v>204</v>
      </c>
      <c r="C80" s="1" t="s">
        <v>99</v>
      </c>
      <c r="D80" s="1" t="s">
        <v>53</v>
      </c>
      <c r="E80" s="10" t="s">
        <v>0</v>
      </c>
      <c r="F80" s="28">
        <v>50</v>
      </c>
      <c r="G80" s="29">
        <v>50</v>
      </c>
      <c r="H80" s="4">
        <v>316.90723000000003</v>
      </c>
      <c r="I80" s="4">
        <v>347.84620000000001</v>
      </c>
      <c r="J80" s="18">
        <v>100</v>
      </c>
      <c r="K80" s="13">
        <v>2</v>
      </c>
      <c r="L80" s="3">
        <v>2</v>
      </c>
      <c r="M80" s="4">
        <v>271.8082</v>
      </c>
      <c r="N80" s="4">
        <v>293.00958000000003</v>
      </c>
      <c r="O80" s="3">
        <v>2</v>
      </c>
      <c r="P80" s="3">
        <v>1</v>
      </c>
      <c r="Q80" s="4">
        <v>205.79581999999999</v>
      </c>
      <c r="R80" s="4">
        <v>205.79581999999999</v>
      </c>
    </row>
    <row r="81" spans="1:18">
      <c r="A81" s="22">
        <v>102790175</v>
      </c>
      <c r="B81" s="1" t="s">
        <v>204</v>
      </c>
      <c r="C81" s="1" t="s">
        <v>99</v>
      </c>
      <c r="D81" s="1" t="s">
        <v>79</v>
      </c>
      <c r="E81" s="10" t="s">
        <v>0</v>
      </c>
      <c r="F81" s="28">
        <v>40</v>
      </c>
      <c r="G81" s="29">
        <v>40</v>
      </c>
      <c r="H81" s="4">
        <v>349.46224999999998</v>
      </c>
      <c r="I81" s="4">
        <v>384.71418</v>
      </c>
      <c r="J81" s="18">
        <v>100</v>
      </c>
      <c r="K81" s="13">
        <v>1</v>
      </c>
      <c r="L81" s="3">
        <v>1</v>
      </c>
      <c r="M81" s="4">
        <v>290.75659000000002</v>
      </c>
      <c r="N81" s="4">
        <v>290.75659000000002</v>
      </c>
      <c r="O81" s="3">
        <v>1</v>
      </c>
      <c r="P81" s="3">
        <v>0</v>
      </c>
      <c r="Q81" s="4"/>
      <c r="R81" s="4"/>
    </row>
    <row r="82" spans="1:18">
      <c r="A82" s="22">
        <v>102790128</v>
      </c>
      <c r="B82" s="1" t="s">
        <v>204</v>
      </c>
      <c r="C82" s="1" t="s">
        <v>85</v>
      </c>
      <c r="D82" s="1" t="s">
        <v>86</v>
      </c>
      <c r="E82" s="10" t="s">
        <v>0</v>
      </c>
      <c r="F82" s="28">
        <v>45</v>
      </c>
      <c r="G82" s="29">
        <v>46</v>
      </c>
      <c r="H82" s="4">
        <v>270.91528</v>
      </c>
      <c r="I82" s="4">
        <v>323.43081000000001</v>
      </c>
      <c r="J82" s="18">
        <v>100</v>
      </c>
      <c r="K82" s="13">
        <v>2</v>
      </c>
      <c r="L82" s="3">
        <v>1</v>
      </c>
      <c r="M82" s="4">
        <v>234.24863999999999</v>
      </c>
      <c r="N82" s="4">
        <v>234.24863999999999</v>
      </c>
      <c r="O82" s="3">
        <v>2</v>
      </c>
      <c r="P82" s="3">
        <v>2</v>
      </c>
      <c r="Q82" s="4">
        <v>193.81541000000001</v>
      </c>
      <c r="R82" s="4">
        <v>224.07194999999999</v>
      </c>
    </row>
    <row r="83" spans="1:18">
      <c r="A83" s="22">
        <v>102710324</v>
      </c>
      <c r="B83" s="1" t="s">
        <v>204</v>
      </c>
      <c r="C83" s="1" t="s">
        <v>43</v>
      </c>
      <c r="D83" s="1" t="s">
        <v>44</v>
      </c>
      <c r="E83" s="10" t="s">
        <v>7</v>
      </c>
      <c r="F83" s="28">
        <v>180</v>
      </c>
      <c r="G83" s="29">
        <v>180</v>
      </c>
      <c r="H83" s="4">
        <v>494.95211999999998</v>
      </c>
      <c r="I83" s="4">
        <v>509.59696000000002</v>
      </c>
      <c r="J83" s="18">
        <v>100</v>
      </c>
      <c r="K83" s="13">
        <v>5</v>
      </c>
      <c r="L83" s="3">
        <v>5</v>
      </c>
      <c r="M83" s="4">
        <v>488.75495999999998</v>
      </c>
      <c r="N83" s="4">
        <v>492.56855999999999</v>
      </c>
      <c r="O83" s="1"/>
      <c r="P83" s="1"/>
      <c r="Q83" s="4"/>
      <c r="R83" s="4"/>
    </row>
    <row r="84" spans="1:18">
      <c r="A84" s="22">
        <v>102790178</v>
      </c>
      <c r="B84" s="1" t="s">
        <v>204</v>
      </c>
      <c r="C84" s="1" t="s">
        <v>13</v>
      </c>
      <c r="D84" s="1" t="s">
        <v>14</v>
      </c>
      <c r="E84" s="10" t="s">
        <v>2</v>
      </c>
      <c r="F84" s="28">
        <v>50</v>
      </c>
      <c r="G84" s="29">
        <v>50</v>
      </c>
      <c r="H84" s="4">
        <v>375.61344000000003</v>
      </c>
      <c r="I84" s="4">
        <v>400.22651000000002</v>
      </c>
      <c r="J84" s="18">
        <v>100</v>
      </c>
      <c r="K84" s="13">
        <v>2</v>
      </c>
      <c r="L84" s="3">
        <v>2</v>
      </c>
      <c r="M84" s="4">
        <v>336.19461999999999</v>
      </c>
      <c r="N84" s="4">
        <v>348.04892999999998</v>
      </c>
      <c r="O84" s="3">
        <v>2</v>
      </c>
      <c r="P84" s="3">
        <v>2</v>
      </c>
      <c r="Q84" s="4">
        <v>238.9862</v>
      </c>
      <c r="R84" s="4">
        <v>251.42354</v>
      </c>
    </row>
    <row r="85" spans="1:18">
      <c r="A85" s="22">
        <v>102710739</v>
      </c>
      <c r="B85" s="1" t="s">
        <v>204</v>
      </c>
      <c r="C85" s="1" t="s">
        <v>13</v>
      </c>
      <c r="D85" s="1" t="s">
        <v>111</v>
      </c>
      <c r="E85" s="10" t="s">
        <v>0</v>
      </c>
      <c r="F85" s="28">
        <v>55</v>
      </c>
      <c r="G85" s="29">
        <v>56</v>
      </c>
      <c r="H85" s="4">
        <v>276.51411000000002</v>
      </c>
      <c r="I85" s="4">
        <v>327.51612</v>
      </c>
      <c r="J85" s="18">
        <v>100</v>
      </c>
      <c r="K85" s="13">
        <v>2</v>
      </c>
      <c r="L85" s="3">
        <v>1</v>
      </c>
      <c r="M85" s="4">
        <v>220.67392000000001</v>
      </c>
      <c r="N85" s="4">
        <v>220.67392000000001</v>
      </c>
      <c r="O85" s="3">
        <v>2</v>
      </c>
      <c r="P85" s="3">
        <v>1</v>
      </c>
      <c r="Q85" s="4">
        <v>216.54363000000001</v>
      </c>
      <c r="R85" s="4">
        <v>216.54363000000001</v>
      </c>
    </row>
    <row r="86" spans="1:18">
      <c r="A86" s="22">
        <v>102790244</v>
      </c>
      <c r="B86" s="1" t="s">
        <v>204</v>
      </c>
      <c r="C86" s="1" t="s">
        <v>13</v>
      </c>
      <c r="D86" s="1" t="s">
        <v>15</v>
      </c>
      <c r="E86" s="10" t="s">
        <v>0</v>
      </c>
      <c r="F86" s="28">
        <v>35</v>
      </c>
      <c r="G86" s="29">
        <v>36</v>
      </c>
      <c r="H86" s="4">
        <v>294.17610999999999</v>
      </c>
      <c r="I86" s="4">
        <v>349.17081000000002</v>
      </c>
      <c r="J86" s="18">
        <v>100</v>
      </c>
      <c r="K86" s="13">
        <v>1</v>
      </c>
      <c r="L86" s="3">
        <v>0</v>
      </c>
      <c r="M86" s="4"/>
      <c r="N86" s="4"/>
      <c r="O86" s="3">
        <v>1</v>
      </c>
      <c r="P86" s="3">
        <v>1</v>
      </c>
      <c r="Q86" s="4">
        <v>199.43544</v>
      </c>
      <c r="R86" s="4">
        <v>199.43544</v>
      </c>
    </row>
    <row r="87" spans="1:18">
      <c r="A87" s="22">
        <v>102710527</v>
      </c>
      <c r="B87" s="1" t="s">
        <v>204</v>
      </c>
      <c r="C87" s="1" t="s">
        <v>46</v>
      </c>
      <c r="D87" s="1" t="s">
        <v>65</v>
      </c>
      <c r="E87" s="10" t="s">
        <v>7</v>
      </c>
      <c r="F87" s="28">
        <v>20</v>
      </c>
      <c r="G87" s="29">
        <v>21</v>
      </c>
      <c r="H87" s="4">
        <v>282.09095000000002</v>
      </c>
      <c r="I87" s="4">
        <v>304.70591000000002</v>
      </c>
      <c r="J87" s="18">
        <v>100</v>
      </c>
      <c r="K87" s="13">
        <v>1</v>
      </c>
      <c r="L87" s="3">
        <v>0</v>
      </c>
      <c r="M87" s="4"/>
      <c r="N87" s="4"/>
      <c r="O87" s="3">
        <v>1</v>
      </c>
      <c r="P87" s="3">
        <v>1</v>
      </c>
      <c r="Q87" s="4">
        <v>213.41637</v>
      </c>
      <c r="R87" s="4">
        <v>213.41637</v>
      </c>
    </row>
    <row r="88" spans="1:18">
      <c r="A88" s="22">
        <v>102710536</v>
      </c>
      <c r="B88" s="1" t="s">
        <v>204</v>
      </c>
      <c r="C88" s="1" t="s">
        <v>46</v>
      </c>
      <c r="D88" s="1" t="s">
        <v>47</v>
      </c>
      <c r="E88" s="10" t="s">
        <v>7</v>
      </c>
      <c r="F88" s="28">
        <v>30</v>
      </c>
      <c r="G88" s="29">
        <v>30</v>
      </c>
      <c r="H88" s="4">
        <v>301.46357999999998</v>
      </c>
      <c r="I88" s="4">
        <v>327.19671</v>
      </c>
      <c r="J88" s="18">
        <v>100</v>
      </c>
      <c r="K88" s="13">
        <v>1</v>
      </c>
      <c r="L88" s="3">
        <v>1</v>
      </c>
      <c r="M88" s="4">
        <v>240.30458999999999</v>
      </c>
      <c r="N88" s="4">
        <v>240.30458999999999</v>
      </c>
      <c r="O88" s="3">
        <v>1</v>
      </c>
      <c r="P88" s="3">
        <v>1</v>
      </c>
      <c r="Q88" s="4">
        <v>183.69295</v>
      </c>
      <c r="R88" s="4">
        <v>183.69295</v>
      </c>
    </row>
    <row r="89" spans="1:18">
      <c r="A89" s="22">
        <v>102710545</v>
      </c>
      <c r="B89" s="1" t="s">
        <v>204</v>
      </c>
      <c r="C89" s="1" t="s">
        <v>46</v>
      </c>
      <c r="D89" s="1" t="s">
        <v>66</v>
      </c>
      <c r="E89" s="10" t="s">
        <v>0</v>
      </c>
      <c r="F89" s="28">
        <v>20</v>
      </c>
      <c r="G89" s="29">
        <v>21</v>
      </c>
      <c r="H89" s="4">
        <v>292.91325000000001</v>
      </c>
      <c r="I89" s="4">
        <v>324.47690999999998</v>
      </c>
      <c r="J89" s="18">
        <v>100</v>
      </c>
      <c r="K89" s="13">
        <v>1</v>
      </c>
      <c r="L89" s="3">
        <v>0</v>
      </c>
      <c r="M89" s="4"/>
      <c r="N89" s="4"/>
      <c r="O89" s="3">
        <v>1</v>
      </c>
      <c r="P89" s="3">
        <v>1</v>
      </c>
      <c r="Q89" s="4">
        <v>266.34598999999997</v>
      </c>
      <c r="R89" s="4">
        <v>266.34598999999997</v>
      </c>
    </row>
    <row r="90" spans="1:18">
      <c r="A90" s="22">
        <v>102710845</v>
      </c>
      <c r="B90" s="1" t="s">
        <v>204</v>
      </c>
      <c r="C90" s="1" t="s">
        <v>46</v>
      </c>
      <c r="D90" s="1" t="s">
        <v>70</v>
      </c>
      <c r="E90" s="10" t="s">
        <v>7</v>
      </c>
      <c r="F90" s="28">
        <v>25</v>
      </c>
      <c r="G90" s="29">
        <v>25</v>
      </c>
      <c r="H90" s="4">
        <v>289.92532</v>
      </c>
      <c r="I90" s="4">
        <v>314.16962999999998</v>
      </c>
      <c r="J90" s="18">
        <v>100</v>
      </c>
      <c r="K90" s="13">
        <v>1</v>
      </c>
      <c r="L90" s="3">
        <v>1</v>
      </c>
      <c r="M90" s="4">
        <v>213.7319</v>
      </c>
      <c r="N90" s="4">
        <v>213.7319</v>
      </c>
      <c r="O90" s="3">
        <v>1</v>
      </c>
      <c r="P90" s="3">
        <v>1</v>
      </c>
      <c r="Q90" s="4">
        <v>182.73644999999999</v>
      </c>
      <c r="R90" s="4">
        <v>182.73644999999999</v>
      </c>
    </row>
    <row r="91" spans="1:18">
      <c r="A91" s="22">
        <v>102710633</v>
      </c>
      <c r="B91" s="1" t="s">
        <v>204</v>
      </c>
      <c r="C91" s="1" t="s">
        <v>46</v>
      </c>
      <c r="D91" s="1" t="s">
        <v>57</v>
      </c>
      <c r="E91" s="10" t="s">
        <v>7</v>
      </c>
      <c r="F91" s="28">
        <v>20</v>
      </c>
      <c r="G91" s="29">
        <v>21</v>
      </c>
      <c r="H91" s="4">
        <v>269.76472999999999</v>
      </c>
      <c r="I91" s="4">
        <v>287.95889</v>
      </c>
      <c r="J91" s="18">
        <v>100</v>
      </c>
      <c r="K91" s="13">
        <v>1</v>
      </c>
      <c r="L91" s="3">
        <v>0</v>
      </c>
      <c r="M91" s="4"/>
      <c r="N91" s="4"/>
      <c r="O91" s="3">
        <v>1</v>
      </c>
      <c r="P91" s="3">
        <v>0</v>
      </c>
      <c r="Q91" s="4"/>
      <c r="R91" s="4"/>
    </row>
    <row r="92" spans="1:18">
      <c r="A92" s="22">
        <v>102790245</v>
      </c>
      <c r="B92" s="1" t="s">
        <v>204</v>
      </c>
      <c r="C92" s="1" t="s">
        <v>46</v>
      </c>
      <c r="D92" s="1" t="s">
        <v>67</v>
      </c>
      <c r="E92" s="10" t="s">
        <v>7</v>
      </c>
      <c r="F92" s="28">
        <v>20</v>
      </c>
      <c r="G92" s="29">
        <v>21</v>
      </c>
      <c r="H92" s="4">
        <v>254.27866</v>
      </c>
      <c r="I92" s="4">
        <v>326.89963</v>
      </c>
      <c r="J92" s="18">
        <v>100</v>
      </c>
      <c r="K92" s="13">
        <v>1</v>
      </c>
      <c r="L92" s="3">
        <v>0</v>
      </c>
      <c r="M92" s="4"/>
      <c r="N92" s="4"/>
      <c r="O92" s="3">
        <v>1</v>
      </c>
      <c r="P92" s="3">
        <v>1</v>
      </c>
      <c r="Q92" s="4">
        <v>195.45144999999999</v>
      </c>
      <c r="R92" s="4">
        <v>195.45144999999999</v>
      </c>
    </row>
    <row r="93" spans="1:18">
      <c r="A93" s="22">
        <v>102710563</v>
      </c>
      <c r="B93" s="1" t="s">
        <v>204</v>
      </c>
      <c r="C93" s="1" t="s">
        <v>46</v>
      </c>
      <c r="D93" s="1" t="s">
        <v>55</v>
      </c>
      <c r="E93" s="10" t="s">
        <v>7</v>
      </c>
      <c r="F93" s="28">
        <v>30</v>
      </c>
      <c r="G93" s="29">
        <v>31</v>
      </c>
      <c r="H93" s="4">
        <v>272.50641999999999</v>
      </c>
      <c r="I93" s="4">
        <v>336.16</v>
      </c>
      <c r="J93" s="18">
        <v>100</v>
      </c>
      <c r="K93" s="13">
        <v>1</v>
      </c>
      <c r="L93" s="3">
        <v>0</v>
      </c>
      <c r="M93" s="4"/>
      <c r="N93" s="4"/>
      <c r="O93" s="3">
        <v>1</v>
      </c>
      <c r="P93" s="3">
        <v>1</v>
      </c>
      <c r="Q93" s="4">
        <v>202.9649</v>
      </c>
      <c r="R93" s="4">
        <v>202.9649</v>
      </c>
    </row>
    <row r="94" spans="1:18">
      <c r="A94" s="22">
        <v>102710572</v>
      </c>
      <c r="B94" s="1" t="s">
        <v>204</v>
      </c>
      <c r="C94" s="1" t="s">
        <v>46</v>
      </c>
      <c r="D94" s="1" t="s">
        <v>68</v>
      </c>
      <c r="E94" s="10" t="s">
        <v>7</v>
      </c>
      <c r="F94" s="28">
        <v>20</v>
      </c>
      <c r="G94" s="29">
        <v>21</v>
      </c>
      <c r="H94" s="4">
        <v>265.05115000000001</v>
      </c>
      <c r="I94" s="4">
        <v>282.01238000000001</v>
      </c>
      <c r="J94" s="18">
        <v>100</v>
      </c>
      <c r="K94" s="13">
        <v>1</v>
      </c>
      <c r="L94" s="3">
        <v>0</v>
      </c>
      <c r="M94" s="4"/>
      <c r="N94" s="4"/>
      <c r="O94" s="3">
        <v>1</v>
      </c>
      <c r="P94" s="3">
        <v>1</v>
      </c>
      <c r="Q94" s="4">
        <v>231.65171000000001</v>
      </c>
      <c r="R94" s="4">
        <v>231.65171000000001</v>
      </c>
    </row>
    <row r="95" spans="1:18">
      <c r="A95" s="22">
        <v>102710581</v>
      </c>
      <c r="B95" s="1" t="s">
        <v>204</v>
      </c>
      <c r="C95" s="1" t="s">
        <v>46</v>
      </c>
      <c r="D95" s="1" t="s">
        <v>69</v>
      </c>
      <c r="E95" s="10" t="s">
        <v>7</v>
      </c>
      <c r="F95" s="28">
        <v>20</v>
      </c>
      <c r="G95" s="29">
        <v>21</v>
      </c>
      <c r="H95" s="4">
        <v>261.66548</v>
      </c>
      <c r="I95" s="4">
        <v>307.04394000000002</v>
      </c>
      <c r="J95" s="18">
        <v>100</v>
      </c>
      <c r="K95" s="13">
        <v>1</v>
      </c>
      <c r="L95" s="3">
        <v>0</v>
      </c>
      <c r="M95" s="4"/>
      <c r="N95" s="4"/>
      <c r="O95" s="3">
        <v>1</v>
      </c>
      <c r="P95" s="3">
        <v>0</v>
      </c>
      <c r="Q95" s="4"/>
      <c r="R95" s="4"/>
    </row>
    <row r="96" spans="1:18">
      <c r="A96" s="22">
        <v>102751021</v>
      </c>
      <c r="B96" s="1" t="s">
        <v>205</v>
      </c>
      <c r="C96" s="1" t="s">
        <v>132</v>
      </c>
      <c r="D96" s="1" t="s">
        <v>91</v>
      </c>
      <c r="E96" s="10" t="s">
        <v>133</v>
      </c>
      <c r="F96" s="28">
        <v>25</v>
      </c>
      <c r="G96" s="29">
        <v>26</v>
      </c>
      <c r="H96" s="4">
        <v>283.95030000000003</v>
      </c>
      <c r="I96" s="4">
        <v>332.19011</v>
      </c>
      <c r="J96" s="18">
        <v>100</v>
      </c>
      <c r="K96" s="15">
        <v>1</v>
      </c>
      <c r="L96" s="6">
        <v>0</v>
      </c>
      <c r="M96" s="7"/>
      <c r="N96" s="7"/>
      <c r="O96" s="6">
        <v>1</v>
      </c>
      <c r="P96" s="6">
        <v>1</v>
      </c>
      <c r="Q96" s="7">
        <v>222.68691000000001</v>
      </c>
      <c r="R96" s="7">
        <v>222.68691000000001</v>
      </c>
    </row>
    <row r="97" spans="1:18">
      <c r="A97" s="22">
        <v>102751269</v>
      </c>
      <c r="B97" s="1" t="s">
        <v>205</v>
      </c>
      <c r="C97" s="1" t="s">
        <v>132</v>
      </c>
      <c r="D97" s="1" t="s">
        <v>134</v>
      </c>
      <c r="E97" s="10" t="s">
        <v>133</v>
      </c>
      <c r="F97" s="28">
        <v>20</v>
      </c>
      <c r="G97" s="29">
        <v>21</v>
      </c>
      <c r="H97" s="4">
        <v>246.80045000000001</v>
      </c>
      <c r="I97" s="4">
        <v>340.31988000000001</v>
      </c>
      <c r="J97" s="18">
        <v>100</v>
      </c>
      <c r="K97" s="15">
        <v>1</v>
      </c>
      <c r="L97" s="6">
        <v>0</v>
      </c>
      <c r="M97" s="7"/>
      <c r="N97" s="7"/>
      <c r="O97" s="6">
        <v>1</v>
      </c>
      <c r="P97" s="6">
        <v>1</v>
      </c>
      <c r="Q97" s="7">
        <v>238.31780000000001</v>
      </c>
      <c r="R97" s="7">
        <v>238.31780000000001</v>
      </c>
    </row>
    <row r="98" spans="1:18">
      <c r="A98" s="22">
        <v>102750826</v>
      </c>
      <c r="B98" s="1" t="s">
        <v>205</v>
      </c>
      <c r="C98" s="1" t="s">
        <v>132</v>
      </c>
      <c r="D98" s="1" t="s">
        <v>135</v>
      </c>
      <c r="E98" s="10" t="s">
        <v>133</v>
      </c>
      <c r="F98" s="28">
        <v>35</v>
      </c>
      <c r="G98" s="29">
        <v>36</v>
      </c>
      <c r="H98" s="4">
        <v>265.79566999999997</v>
      </c>
      <c r="I98" s="4">
        <v>299.40248000000003</v>
      </c>
      <c r="J98" s="18">
        <v>100</v>
      </c>
      <c r="K98" s="15">
        <v>1</v>
      </c>
      <c r="L98" s="6">
        <v>0</v>
      </c>
      <c r="M98" s="7"/>
      <c r="N98" s="7"/>
      <c r="O98" s="6">
        <v>1</v>
      </c>
      <c r="P98" s="6">
        <v>1</v>
      </c>
      <c r="Q98" s="7">
        <v>190.95097999999999</v>
      </c>
      <c r="R98" s="7">
        <v>190.95097999999999</v>
      </c>
    </row>
    <row r="99" spans="1:18">
      <c r="A99" s="22">
        <v>102790173</v>
      </c>
      <c r="B99" s="1" t="s">
        <v>205</v>
      </c>
      <c r="C99" s="1" t="s">
        <v>132</v>
      </c>
      <c r="D99" s="1" t="s">
        <v>136</v>
      </c>
      <c r="E99" s="10" t="s">
        <v>133</v>
      </c>
      <c r="F99" s="28">
        <v>60</v>
      </c>
      <c r="G99" s="29">
        <v>62</v>
      </c>
      <c r="H99" s="4">
        <v>298.75700999999998</v>
      </c>
      <c r="I99" s="4">
        <v>386.78044</v>
      </c>
      <c r="J99" s="18">
        <v>100</v>
      </c>
      <c r="K99" s="15">
        <v>2</v>
      </c>
      <c r="L99" s="6">
        <v>0</v>
      </c>
      <c r="M99" s="7"/>
      <c r="N99" s="7"/>
      <c r="O99" s="6">
        <v>2</v>
      </c>
      <c r="P99" s="6">
        <v>2</v>
      </c>
      <c r="Q99" s="7">
        <v>240.67645999999999</v>
      </c>
      <c r="R99" s="7">
        <v>289.07434999999998</v>
      </c>
    </row>
    <row r="100" spans="1:18">
      <c r="A100" s="22">
        <v>102750156</v>
      </c>
      <c r="B100" s="1" t="s">
        <v>205</v>
      </c>
      <c r="C100" s="1" t="s">
        <v>132</v>
      </c>
      <c r="D100" s="1" t="s">
        <v>126</v>
      </c>
      <c r="E100" s="10" t="s">
        <v>133</v>
      </c>
      <c r="F100" s="28">
        <v>30</v>
      </c>
      <c r="G100" s="29">
        <v>31</v>
      </c>
      <c r="H100" s="4">
        <v>282.1046</v>
      </c>
      <c r="I100" s="4">
        <v>344.67115999999999</v>
      </c>
      <c r="J100" s="18">
        <v>100</v>
      </c>
      <c r="K100" s="15">
        <v>1</v>
      </c>
      <c r="L100" s="6">
        <v>0</v>
      </c>
      <c r="M100" s="7"/>
      <c r="N100" s="7"/>
      <c r="O100" s="6">
        <v>1</v>
      </c>
      <c r="P100" s="6">
        <v>1</v>
      </c>
      <c r="Q100" s="7">
        <v>214.44385</v>
      </c>
      <c r="R100" s="7">
        <v>214.44385</v>
      </c>
    </row>
    <row r="101" spans="1:18">
      <c r="A101" s="22">
        <v>102790172</v>
      </c>
      <c r="B101" s="1" t="s">
        <v>205</v>
      </c>
      <c r="C101" s="1" t="s">
        <v>137</v>
      </c>
      <c r="D101" s="1" t="s">
        <v>73</v>
      </c>
      <c r="E101" s="10" t="s">
        <v>133</v>
      </c>
      <c r="F101" s="28">
        <v>30</v>
      </c>
      <c r="G101" s="29">
        <v>31</v>
      </c>
      <c r="H101" s="4">
        <v>302.13047999999998</v>
      </c>
      <c r="I101" s="4">
        <v>340.91250000000002</v>
      </c>
      <c r="J101" s="18">
        <v>100</v>
      </c>
      <c r="K101" s="15">
        <v>1</v>
      </c>
      <c r="L101" s="6">
        <v>0</v>
      </c>
      <c r="M101" s="7"/>
      <c r="N101" s="7"/>
      <c r="O101" s="6">
        <v>1</v>
      </c>
      <c r="P101" s="6">
        <v>1</v>
      </c>
      <c r="Q101" s="7">
        <v>239.05695</v>
      </c>
      <c r="R101" s="7">
        <v>239.05695</v>
      </c>
    </row>
    <row r="102" spans="1:18">
      <c r="A102" s="22">
        <v>102751339</v>
      </c>
      <c r="B102" s="1" t="s">
        <v>205</v>
      </c>
      <c r="C102" s="1" t="s">
        <v>137</v>
      </c>
      <c r="D102" s="1" t="s">
        <v>63</v>
      </c>
      <c r="E102" s="10" t="s">
        <v>133</v>
      </c>
      <c r="F102" s="28">
        <v>55</v>
      </c>
      <c r="G102" s="29">
        <v>57</v>
      </c>
      <c r="H102" s="4">
        <v>252.04570000000001</v>
      </c>
      <c r="I102" s="4">
        <v>325.09679</v>
      </c>
      <c r="J102" s="18">
        <v>100</v>
      </c>
      <c r="K102" s="15">
        <v>2</v>
      </c>
      <c r="L102" s="6">
        <v>0</v>
      </c>
      <c r="M102" s="7"/>
      <c r="N102" s="7"/>
      <c r="O102" s="6">
        <v>2</v>
      </c>
      <c r="P102" s="6">
        <v>2</v>
      </c>
      <c r="Q102" s="7">
        <v>167.68771000000001</v>
      </c>
      <c r="R102" s="7">
        <v>238.19016999999999</v>
      </c>
    </row>
    <row r="103" spans="1:18">
      <c r="A103" s="22">
        <v>102790211</v>
      </c>
      <c r="B103" s="1" t="s">
        <v>205</v>
      </c>
      <c r="C103" s="1" t="s">
        <v>137</v>
      </c>
      <c r="D103" s="1" t="s">
        <v>138</v>
      </c>
      <c r="E103" s="10" t="s">
        <v>133</v>
      </c>
      <c r="F103" s="28">
        <v>35</v>
      </c>
      <c r="G103" s="29">
        <v>36</v>
      </c>
      <c r="H103" s="4">
        <v>298.68920000000003</v>
      </c>
      <c r="I103" s="4">
        <v>332.53005999999999</v>
      </c>
      <c r="J103" s="18">
        <v>100</v>
      </c>
      <c r="K103" s="15">
        <v>1</v>
      </c>
      <c r="L103" s="6">
        <v>0</v>
      </c>
      <c r="M103" s="7"/>
      <c r="N103" s="7"/>
      <c r="O103" s="6">
        <v>1</v>
      </c>
      <c r="P103" s="6">
        <v>1</v>
      </c>
      <c r="Q103" s="7">
        <v>218.46440999999999</v>
      </c>
      <c r="R103" s="7">
        <v>218.46440999999999</v>
      </c>
    </row>
    <row r="104" spans="1:18">
      <c r="A104" s="22">
        <v>102790212</v>
      </c>
      <c r="B104" s="1" t="s">
        <v>205</v>
      </c>
      <c r="C104" s="1" t="s">
        <v>137</v>
      </c>
      <c r="D104" s="1" t="s">
        <v>139</v>
      </c>
      <c r="E104" s="10" t="s">
        <v>133</v>
      </c>
      <c r="F104" s="28">
        <v>30</v>
      </c>
      <c r="G104" s="29">
        <v>31</v>
      </c>
      <c r="H104" s="4">
        <v>303.18615999999997</v>
      </c>
      <c r="I104" s="4">
        <v>346.91658999999999</v>
      </c>
      <c r="J104" s="18">
        <v>100</v>
      </c>
      <c r="K104" s="15">
        <v>1</v>
      </c>
      <c r="L104" s="6">
        <v>0</v>
      </c>
      <c r="M104" s="7"/>
      <c r="N104" s="7"/>
      <c r="O104" s="6">
        <v>1</v>
      </c>
      <c r="P104" s="6">
        <v>1</v>
      </c>
      <c r="Q104" s="7">
        <v>208.11852999999999</v>
      </c>
      <c r="R104" s="7">
        <v>208.11852999999999</v>
      </c>
    </row>
    <row r="105" spans="1:18">
      <c r="A105" s="22">
        <v>102750208</v>
      </c>
      <c r="B105" s="1" t="s">
        <v>205</v>
      </c>
      <c r="C105" s="1" t="s">
        <v>140</v>
      </c>
      <c r="D105" s="1" t="s">
        <v>141</v>
      </c>
      <c r="E105" s="10" t="s">
        <v>133</v>
      </c>
      <c r="F105" s="28">
        <v>40</v>
      </c>
      <c r="G105" s="29">
        <v>40</v>
      </c>
      <c r="H105" s="4">
        <v>296.04674</v>
      </c>
      <c r="I105" s="4">
        <v>325.10512</v>
      </c>
      <c r="J105" s="18">
        <v>100</v>
      </c>
      <c r="K105" s="15">
        <v>1</v>
      </c>
      <c r="L105" s="6">
        <v>1</v>
      </c>
      <c r="M105" s="7">
        <v>263.28915000000001</v>
      </c>
      <c r="N105" s="7">
        <v>263.28915000000001</v>
      </c>
      <c r="O105" s="6">
        <v>1</v>
      </c>
      <c r="P105" s="6">
        <v>0</v>
      </c>
      <c r="Q105" s="7"/>
      <c r="R105" s="7"/>
    </row>
    <row r="106" spans="1:18">
      <c r="A106" s="22">
        <v>102751375</v>
      </c>
      <c r="B106" s="1" t="s">
        <v>205</v>
      </c>
      <c r="C106" s="1" t="s">
        <v>140</v>
      </c>
      <c r="D106" s="1" t="s">
        <v>142</v>
      </c>
      <c r="E106" s="10" t="s">
        <v>133</v>
      </c>
      <c r="F106" s="28">
        <v>30</v>
      </c>
      <c r="G106" s="29">
        <v>31</v>
      </c>
      <c r="H106" s="4">
        <v>281.63735000000003</v>
      </c>
      <c r="I106" s="4">
        <v>310.72665999999998</v>
      </c>
      <c r="J106" s="18">
        <v>100</v>
      </c>
      <c r="K106" s="15">
        <v>1</v>
      </c>
      <c r="L106" s="6">
        <v>0</v>
      </c>
      <c r="M106" s="7"/>
      <c r="N106" s="7"/>
      <c r="O106" s="6">
        <v>1</v>
      </c>
      <c r="P106" s="6">
        <v>0</v>
      </c>
      <c r="Q106" s="7"/>
      <c r="R106" s="7"/>
    </row>
    <row r="107" spans="1:18">
      <c r="A107" s="22">
        <v>102751515</v>
      </c>
      <c r="B107" s="1" t="s">
        <v>205</v>
      </c>
      <c r="C107" s="1" t="s">
        <v>140</v>
      </c>
      <c r="D107" s="1" t="s">
        <v>143</v>
      </c>
      <c r="E107" s="10" t="s">
        <v>133</v>
      </c>
      <c r="F107" s="28">
        <v>1</v>
      </c>
      <c r="G107" s="29">
        <v>0</v>
      </c>
      <c r="H107" s="4"/>
      <c r="I107" s="4"/>
      <c r="J107" s="19">
        <v>0</v>
      </c>
      <c r="K107" s="16"/>
      <c r="L107" s="8"/>
      <c r="M107" s="7"/>
      <c r="N107" s="7"/>
      <c r="O107" s="8"/>
      <c r="P107" s="8"/>
      <c r="Q107" s="7"/>
      <c r="R107" s="7"/>
    </row>
    <row r="108" spans="1:18">
      <c r="A108" s="22">
        <v>102751012</v>
      </c>
      <c r="B108" s="1" t="s">
        <v>205</v>
      </c>
      <c r="C108" s="1" t="s">
        <v>140</v>
      </c>
      <c r="D108" s="1" t="s">
        <v>94</v>
      </c>
      <c r="E108" s="10" t="s">
        <v>133</v>
      </c>
      <c r="F108" s="28">
        <v>35</v>
      </c>
      <c r="G108" s="29">
        <v>36</v>
      </c>
      <c r="H108" s="4">
        <v>284.57100000000003</v>
      </c>
      <c r="I108" s="4">
        <v>326.99365</v>
      </c>
      <c r="J108" s="18">
        <v>100</v>
      </c>
      <c r="K108" s="15">
        <v>1</v>
      </c>
      <c r="L108" s="6">
        <v>0</v>
      </c>
      <c r="M108" s="7"/>
      <c r="N108" s="7"/>
      <c r="O108" s="6">
        <v>1</v>
      </c>
      <c r="P108" s="6">
        <v>0</v>
      </c>
      <c r="Q108" s="7"/>
      <c r="R108" s="7"/>
    </row>
    <row r="109" spans="1:18">
      <c r="A109" s="22">
        <v>102751003</v>
      </c>
      <c r="B109" s="1" t="s">
        <v>205</v>
      </c>
      <c r="C109" s="1" t="s">
        <v>140</v>
      </c>
      <c r="D109" s="1" t="s">
        <v>135</v>
      </c>
      <c r="E109" s="10" t="s">
        <v>133</v>
      </c>
      <c r="F109" s="28">
        <v>35</v>
      </c>
      <c r="G109" s="29">
        <v>36</v>
      </c>
      <c r="H109" s="4">
        <v>269.10851000000002</v>
      </c>
      <c r="I109" s="4">
        <v>324.08217000000002</v>
      </c>
      <c r="J109" s="18">
        <v>100</v>
      </c>
      <c r="K109" s="15">
        <v>1</v>
      </c>
      <c r="L109" s="6">
        <v>0</v>
      </c>
      <c r="M109" s="7"/>
      <c r="N109" s="7"/>
      <c r="O109" s="6">
        <v>1</v>
      </c>
      <c r="P109" s="6">
        <v>1</v>
      </c>
      <c r="Q109" s="7">
        <v>199.24644000000001</v>
      </c>
      <c r="R109" s="7">
        <v>199.24644000000001</v>
      </c>
    </row>
    <row r="110" spans="1:18">
      <c r="A110" s="22">
        <v>102750226</v>
      </c>
      <c r="B110" s="1" t="s">
        <v>205</v>
      </c>
      <c r="C110" s="1" t="s">
        <v>140</v>
      </c>
      <c r="D110" s="1" t="s">
        <v>144</v>
      </c>
      <c r="E110" s="10" t="s">
        <v>133</v>
      </c>
      <c r="F110" s="28">
        <v>25</v>
      </c>
      <c r="G110" s="29">
        <v>25</v>
      </c>
      <c r="H110" s="4">
        <v>244.226</v>
      </c>
      <c r="I110" s="4">
        <v>283.93952000000002</v>
      </c>
      <c r="J110" s="18">
        <v>100</v>
      </c>
      <c r="K110" s="15">
        <v>1</v>
      </c>
      <c r="L110" s="6">
        <v>1</v>
      </c>
      <c r="M110" s="7">
        <v>190.85722000000001</v>
      </c>
      <c r="N110" s="7">
        <v>190.85722000000001</v>
      </c>
      <c r="O110" s="6">
        <v>1</v>
      </c>
      <c r="P110" s="6">
        <v>1</v>
      </c>
      <c r="Q110" s="7">
        <v>188.22772000000001</v>
      </c>
      <c r="R110" s="7">
        <v>188.22772000000001</v>
      </c>
    </row>
    <row r="111" spans="1:18">
      <c r="A111" s="22">
        <v>102750235</v>
      </c>
      <c r="B111" s="1" t="s">
        <v>205</v>
      </c>
      <c r="C111" s="1" t="s">
        <v>140</v>
      </c>
      <c r="D111" s="1" t="s">
        <v>145</v>
      </c>
      <c r="E111" s="10" t="s">
        <v>133</v>
      </c>
      <c r="F111" s="28">
        <v>50</v>
      </c>
      <c r="G111" s="29">
        <v>52</v>
      </c>
      <c r="H111" s="4">
        <v>295.10019</v>
      </c>
      <c r="I111" s="4">
        <v>360.86329000000001</v>
      </c>
      <c r="J111" s="18">
        <v>100</v>
      </c>
      <c r="K111" s="15">
        <v>2</v>
      </c>
      <c r="L111" s="6">
        <v>0</v>
      </c>
      <c r="M111" s="7"/>
      <c r="N111" s="7"/>
      <c r="O111" s="6">
        <v>2</v>
      </c>
      <c r="P111" s="6">
        <v>0</v>
      </c>
      <c r="Q111" s="7"/>
      <c r="R111" s="7"/>
    </row>
    <row r="112" spans="1:18">
      <c r="A112" s="22">
        <v>102790364</v>
      </c>
      <c r="B112" s="1" t="s">
        <v>205</v>
      </c>
      <c r="C112" s="1" t="s">
        <v>140</v>
      </c>
      <c r="D112" s="1" t="s">
        <v>146</v>
      </c>
      <c r="E112" s="10" t="s">
        <v>133</v>
      </c>
      <c r="F112" s="28">
        <v>30</v>
      </c>
      <c r="G112" s="29">
        <v>31</v>
      </c>
      <c r="H112" s="4">
        <v>254.78047000000001</v>
      </c>
      <c r="I112" s="4">
        <v>342.13459</v>
      </c>
      <c r="J112" s="18">
        <v>100</v>
      </c>
      <c r="K112" s="15">
        <v>1</v>
      </c>
      <c r="L112" s="6">
        <v>0</v>
      </c>
      <c r="M112" s="7"/>
      <c r="N112" s="7"/>
      <c r="O112" s="6">
        <v>1</v>
      </c>
      <c r="P112" s="6">
        <v>0</v>
      </c>
      <c r="Q112" s="7"/>
      <c r="R112" s="7"/>
    </row>
    <row r="113" spans="1:18">
      <c r="A113" s="22">
        <v>102750747</v>
      </c>
      <c r="B113" s="1" t="s">
        <v>205</v>
      </c>
      <c r="C113" s="1" t="s">
        <v>140</v>
      </c>
      <c r="D113" s="1" t="s">
        <v>147</v>
      </c>
      <c r="E113" s="10" t="s">
        <v>133</v>
      </c>
      <c r="F113" s="28">
        <v>30</v>
      </c>
      <c r="G113" s="29">
        <v>31</v>
      </c>
      <c r="H113" s="4">
        <v>274.48809</v>
      </c>
      <c r="I113" s="4">
        <v>298.23880000000003</v>
      </c>
      <c r="J113" s="18">
        <v>100</v>
      </c>
      <c r="K113" s="15">
        <v>1</v>
      </c>
      <c r="L113" s="6">
        <v>0</v>
      </c>
      <c r="M113" s="7"/>
      <c r="N113" s="7"/>
      <c r="O113" s="6">
        <v>1</v>
      </c>
      <c r="P113" s="6">
        <v>1</v>
      </c>
      <c r="Q113" s="7">
        <v>199.73651000000001</v>
      </c>
      <c r="R113" s="7">
        <v>199.73651000000001</v>
      </c>
    </row>
    <row r="114" spans="1:18">
      <c r="A114" s="22">
        <v>102750808</v>
      </c>
      <c r="B114" s="1" t="s">
        <v>205</v>
      </c>
      <c r="C114" s="1" t="s">
        <v>140</v>
      </c>
      <c r="D114" s="1" t="s">
        <v>148</v>
      </c>
      <c r="E114" s="10" t="s">
        <v>133</v>
      </c>
      <c r="F114" s="28">
        <v>30</v>
      </c>
      <c r="G114" s="29">
        <v>31</v>
      </c>
      <c r="H114" s="4">
        <v>299.26091000000002</v>
      </c>
      <c r="I114" s="4">
        <v>367.50281999999999</v>
      </c>
      <c r="J114" s="18">
        <v>100</v>
      </c>
      <c r="K114" s="15">
        <v>1</v>
      </c>
      <c r="L114" s="6">
        <v>0</v>
      </c>
      <c r="M114" s="7"/>
      <c r="N114" s="7"/>
      <c r="O114" s="6">
        <v>1</v>
      </c>
      <c r="P114" s="6">
        <v>0</v>
      </c>
      <c r="Q114" s="7"/>
      <c r="R114" s="7"/>
    </row>
    <row r="115" spans="1:18">
      <c r="A115" s="22">
        <v>102750271</v>
      </c>
      <c r="B115" s="1" t="s">
        <v>205</v>
      </c>
      <c r="C115" s="1" t="s">
        <v>140</v>
      </c>
      <c r="D115" s="1" t="s">
        <v>105</v>
      </c>
      <c r="E115" s="10" t="s">
        <v>133</v>
      </c>
      <c r="F115" s="28">
        <v>35</v>
      </c>
      <c r="G115" s="29">
        <v>36</v>
      </c>
      <c r="H115" s="4">
        <v>263.36250999999999</v>
      </c>
      <c r="I115" s="4">
        <v>340.2955</v>
      </c>
      <c r="J115" s="18">
        <v>100</v>
      </c>
      <c r="K115" s="15">
        <v>1</v>
      </c>
      <c r="L115" s="6">
        <v>0</v>
      </c>
      <c r="M115" s="7"/>
      <c r="N115" s="7"/>
      <c r="O115" s="6">
        <v>1</v>
      </c>
      <c r="P115" s="6">
        <v>1</v>
      </c>
      <c r="Q115" s="7">
        <v>211.98106000000001</v>
      </c>
      <c r="R115" s="7">
        <v>211.98106000000001</v>
      </c>
    </row>
    <row r="116" spans="1:18">
      <c r="A116" s="22">
        <v>102750695</v>
      </c>
      <c r="B116" s="1" t="s">
        <v>205</v>
      </c>
      <c r="C116" s="1" t="s">
        <v>140</v>
      </c>
      <c r="D116" s="1" t="s">
        <v>149</v>
      </c>
      <c r="E116" s="10" t="s">
        <v>133</v>
      </c>
      <c r="F116" s="28">
        <v>30</v>
      </c>
      <c r="G116" s="29">
        <v>31</v>
      </c>
      <c r="H116" s="4">
        <v>237.44443000000001</v>
      </c>
      <c r="I116" s="4">
        <v>273.50583999999998</v>
      </c>
      <c r="J116" s="18">
        <v>100</v>
      </c>
      <c r="K116" s="15">
        <v>1</v>
      </c>
      <c r="L116" s="6">
        <v>0</v>
      </c>
      <c r="M116" s="7"/>
      <c r="N116" s="7"/>
      <c r="O116" s="6">
        <v>1</v>
      </c>
      <c r="P116" s="6">
        <v>1</v>
      </c>
      <c r="Q116" s="7">
        <v>199.92222000000001</v>
      </c>
      <c r="R116" s="7">
        <v>199.92222000000001</v>
      </c>
    </row>
    <row r="117" spans="1:18">
      <c r="A117" s="22">
        <v>102790539</v>
      </c>
      <c r="B117" s="1" t="s">
        <v>205</v>
      </c>
      <c r="C117" s="1" t="s">
        <v>140</v>
      </c>
      <c r="D117" s="1" t="s">
        <v>150</v>
      </c>
      <c r="E117" s="10" t="s">
        <v>133</v>
      </c>
      <c r="F117" s="28">
        <v>30</v>
      </c>
      <c r="G117" s="29">
        <v>31</v>
      </c>
      <c r="H117" s="4">
        <v>294.33452999999997</v>
      </c>
      <c r="I117" s="4">
        <v>341.25565999999998</v>
      </c>
      <c r="J117" s="18">
        <v>100</v>
      </c>
      <c r="K117" s="15">
        <v>1</v>
      </c>
      <c r="L117" s="6">
        <v>0</v>
      </c>
      <c r="M117" s="7"/>
      <c r="N117" s="7"/>
      <c r="O117" s="6">
        <v>1</v>
      </c>
      <c r="P117" s="6">
        <v>1</v>
      </c>
      <c r="Q117" s="7">
        <v>201.69949</v>
      </c>
      <c r="R117" s="7">
        <v>201.69949</v>
      </c>
    </row>
    <row r="118" spans="1:18">
      <c r="A118" s="22">
        <v>102751136</v>
      </c>
      <c r="B118" s="1" t="s">
        <v>205</v>
      </c>
      <c r="C118" s="1" t="s">
        <v>140</v>
      </c>
      <c r="D118" s="1" t="s">
        <v>103</v>
      </c>
      <c r="E118" s="10" t="s">
        <v>133</v>
      </c>
      <c r="F118" s="28">
        <v>50</v>
      </c>
      <c r="G118" s="29">
        <v>52</v>
      </c>
      <c r="H118" s="4">
        <v>255.26105999999999</v>
      </c>
      <c r="I118" s="4">
        <v>314.51933000000002</v>
      </c>
      <c r="J118" s="18">
        <v>100</v>
      </c>
      <c r="K118" s="15">
        <v>2</v>
      </c>
      <c r="L118" s="6">
        <v>0</v>
      </c>
      <c r="M118" s="7"/>
      <c r="N118" s="7"/>
      <c r="O118" s="6">
        <v>2</v>
      </c>
      <c r="P118" s="6">
        <v>0</v>
      </c>
      <c r="Q118" s="7"/>
      <c r="R118" s="7"/>
    </row>
    <row r="119" spans="1:18">
      <c r="A119" s="22">
        <v>102790218</v>
      </c>
      <c r="B119" s="1" t="s">
        <v>205</v>
      </c>
      <c r="C119" s="1" t="s">
        <v>151</v>
      </c>
      <c r="D119" s="1" t="s">
        <v>152</v>
      </c>
      <c r="E119" s="10" t="s">
        <v>133</v>
      </c>
      <c r="F119" s="28">
        <v>30</v>
      </c>
      <c r="G119" s="29">
        <v>31</v>
      </c>
      <c r="H119" s="4">
        <v>274.43765000000002</v>
      </c>
      <c r="I119" s="4">
        <v>352.76522999999997</v>
      </c>
      <c r="J119" s="18">
        <v>100</v>
      </c>
      <c r="K119" s="15">
        <v>1</v>
      </c>
      <c r="L119" s="6">
        <v>0</v>
      </c>
      <c r="M119" s="7"/>
      <c r="N119" s="7"/>
      <c r="O119" s="6">
        <v>1</v>
      </c>
      <c r="P119" s="6">
        <v>0</v>
      </c>
      <c r="Q119" s="7"/>
      <c r="R119" s="7"/>
    </row>
    <row r="120" spans="1:18">
      <c r="A120" s="22">
        <v>102751303</v>
      </c>
      <c r="B120" s="1" t="s">
        <v>205</v>
      </c>
      <c r="C120" s="1" t="s">
        <v>151</v>
      </c>
      <c r="D120" s="1" t="s">
        <v>153</v>
      </c>
      <c r="E120" s="10" t="s">
        <v>133</v>
      </c>
      <c r="F120" s="28">
        <v>30</v>
      </c>
      <c r="G120" s="29">
        <v>31</v>
      </c>
      <c r="H120" s="4">
        <v>298.15431999999998</v>
      </c>
      <c r="I120" s="4">
        <v>352.16325000000001</v>
      </c>
      <c r="J120" s="18">
        <v>100</v>
      </c>
      <c r="K120" s="15">
        <v>1</v>
      </c>
      <c r="L120" s="6">
        <v>0</v>
      </c>
      <c r="M120" s="7"/>
      <c r="N120" s="7"/>
      <c r="O120" s="6">
        <v>1</v>
      </c>
      <c r="P120" s="6">
        <v>0</v>
      </c>
      <c r="Q120" s="7"/>
      <c r="R120" s="7"/>
    </row>
    <row r="121" spans="1:18">
      <c r="A121" s="22">
        <v>102751172</v>
      </c>
      <c r="B121" s="1" t="s">
        <v>205</v>
      </c>
      <c r="C121" s="1" t="s">
        <v>151</v>
      </c>
      <c r="D121" s="1" t="s">
        <v>142</v>
      </c>
      <c r="E121" s="10" t="s">
        <v>133</v>
      </c>
      <c r="F121" s="28">
        <v>30</v>
      </c>
      <c r="G121" s="29">
        <v>30</v>
      </c>
      <c r="H121" s="4">
        <v>274.85935999999998</v>
      </c>
      <c r="I121" s="4">
        <v>301.37828999999999</v>
      </c>
      <c r="J121" s="18">
        <v>100</v>
      </c>
      <c r="K121" s="15">
        <v>1</v>
      </c>
      <c r="L121" s="6">
        <v>1</v>
      </c>
      <c r="M121" s="7">
        <v>262.22034000000002</v>
      </c>
      <c r="N121" s="7">
        <v>262.22034000000002</v>
      </c>
      <c r="O121" s="6">
        <v>1</v>
      </c>
      <c r="P121" s="6">
        <v>0</v>
      </c>
      <c r="Q121" s="7"/>
      <c r="R121" s="7"/>
    </row>
    <row r="122" spans="1:18">
      <c r="A122" s="22">
        <v>102751066</v>
      </c>
      <c r="B122" s="1" t="s">
        <v>205</v>
      </c>
      <c r="C122" s="1" t="s">
        <v>151</v>
      </c>
      <c r="D122" s="1" t="s">
        <v>154</v>
      </c>
      <c r="E122" s="10" t="s">
        <v>133</v>
      </c>
      <c r="F122" s="28">
        <v>25</v>
      </c>
      <c r="G122" s="29">
        <v>26</v>
      </c>
      <c r="H122" s="4">
        <v>282.34748000000002</v>
      </c>
      <c r="I122" s="4">
        <v>338.48466999999999</v>
      </c>
      <c r="J122" s="18">
        <v>100</v>
      </c>
      <c r="K122" s="15">
        <v>1</v>
      </c>
      <c r="L122" s="6">
        <v>0</v>
      </c>
      <c r="M122" s="7"/>
      <c r="N122" s="7"/>
      <c r="O122" s="6">
        <v>1</v>
      </c>
      <c r="P122" s="6">
        <v>0</v>
      </c>
      <c r="Q122" s="7"/>
      <c r="R122" s="7"/>
    </row>
    <row r="123" spans="1:18">
      <c r="A123" s="22">
        <v>102751296</v>
      </c>
      <c r="B123" s="1" t="s">
        <v>205</v>
      </c>
      <c r="C123" s="1" t="s">
        <v>151</v>
      </c>
      <c r="D123" s="1" t="s">
        <v>155</v>
      </c>
      <c r="E123" s="10" t="s">
        <v>133</v>
      </c>
      <c r="F123" s="28">
        <v>30</v>
      </c>
      <c r="G123" s="29">
        <v>31</v>
      </c>
      <c r="H123" s="4">
        <v>249.64733000000001</v>
      </c>
      <c r="I123" s="4">
        <v>310.57888000000003</v>
      </c>
      <c r="J123" s="18">
        <v>100</v>
      </c>
      <c r="K123" s="15">
        <v>1</v>
      </c>
      <c r="L123" s="6">
        <v>0</v>
      </c>
      <c r="M123" s="7"/>
      <c r="N123" s="7"/>
      <c r="O123" s="6">
        <v>1</v>
      </c>
      <c r="P123" s="6">
        <v>1</v>
      </c>
      <c r="Q123" s="7">
        <v>207.00083000000001</v>
      </c>
      <c r="R123" s="7">
        <v>207.00083000000001</v>
      </c>
    </row>
    <row r="124" spans="1:18">
      <c r="A124" s="22">
        <v>102790291</v>
      </c>
      <c r="B124" s="1" t="s">
        <v>205</v>
      </c>
      <c r="C124" s="1" t="s">
        <v>151</v>
      </c>
      <c r="D124" s="1" t="s">
        <v>97</v>
      </c>
      <c r="E124" s="10" t="s">
        <v>133</v>
      </c>
      <c r="F124" s="28">
        <v>30</v>
      </c>
      <c r="G124" s="29">
        <v>31</v>
      </c>
      <c r="H124" s="4">
        <v>298.13643999999999</v>
      </c>
      <c r="I124" s="4">
        <v>327.99525999999997</v>
      </c>
      <c r="J124" s="18">
        <v>100</v>
      </c>
      <c r="K124" s="15">
        <v>1</v>
      </c>
      <c r="L124" s="6">
        <v>0</v>
      </c>
      <c r="M124" s="7"/>
      <c r="N124" s="7"/>
      <c r="O124" s="6">
        <v>1</v>
      </c>
      <c r="P124" s="6">
        <v>1</v>
      </c>
      <c r="Q124" s="7">
        <v>190.42524</v>
      </c>
      <c r="R124" s="7">
        <v>190.42524</v>
      </c>
    </row>
    <row r="125" spans="1:18">
      <c r="A125" s="22">
        <v>102790546</v>
      </c>
      <c r="B125" s="1" t="s">
        <v>205</v>
      </c>
      <c r="C125" s="1" t="s">
        <v>151</v>
      </c>
      <c r="D125" s="1" t="s">
        <v>156</v>
      </c>
      <c r="E125" s="10" t="s">
        <v>133</v>
      </c>
      <c r="F125" s="28">
        <v>30</v>
      </c>
      <c r="G125" s="29">
        <v>31</v>
      </c>
      <c r="H125" s="4">
        <v>272.11777000000001</v>
      </c>
      <c r="I125" s="4">
        <v>345.62515000000002</v>
      </c>
      <c r="J125" s="18">
        <v>100</v>
      </c>
      <c r="K125" s="15">
        <v>1</v>
      </c>
      <c r="L125" s="6">
        <v>0</v>
      </c>
      <c r="M125" s="7"/>
      <c r="N125" s="7"/>
      <c r="O125" s="6">
        <v>1</v>
      </c>
      <c r="P125" s="6">
        <v>1</v>
      </c>
      <c r="Q125" s="7">
        <v>202.01636999999999</v>
      </c>
      <c r="R125" s="7">
        <v>202.01636999999999</v>
      </c>
    </row>
    <row r="126" spans="1:18">
      <c r="A126" s="22">
        <v>102750332</v>
      </c>
      <c r="B126" s="1" t="s">
        <v>205</v>
      </c>
      <c r="C126" s="1" t="s">
        <v>151</v>
      </c>
      <c r="D126" s="1" t="s">
        <v>157</v>
      </c>
      <c r="E126" s="10" t="s">
        <v>133</v>
      </c>
      <c r="F126" s="28">
        <v>60</v>
      </c>
      <c r="G126" s="29">
        <v>62</v>
      </c>
      <c r="H126" s="4">
        <v>277.67554999999999</v>
      </c>
      <c r="I126" s="4">
        <v>317.16354000000001</v>
      </c>
      <c r="J126" s="18">
        <v>100</v>
      </c>
      <c r="K126" s="15">
        <v>2</v>
      </c>
      <c r="L126" s="6">
        <v>0</v>
      </c>
      <c r="M126" s="7"/>
      <c r="N126" s="7"/>
      <c r="O126" s="6">
        <v>2</v>
      </c>
      <c r="P126" s="6">
        <v>0</v>
      </c>
      <c r="Q126" s="7"/>
      <c r="R126" s="7"/>
    </row>
    <row r="127" spans="1:18">
      <c r="A127" s="22">
        <v>102790234</v>
      </c>
      <c r="B127" s="1" t="s">
        <v>205</v>
      </c>
      <c r="C127" s="1" t="s">
        <v>151</v>
      </c>
      <c r="D127" s="1" t="s">
        <v>158</v>
      </c>
      <c r="E127" s="10" t="s">
        <v>133</v>
      </c>
      <c r="F127" s="28">
        <v>30</v>
      </c>
      <c r="G127" s="29">
        <v>31</v>
      </c>
      <c r="H127" s="4">
        <v>254.6756</v>
      </c>
      <c r="I127" s="4">
        <v>303.66009000000003</v>
      </c>
      <c r="J127" s="18">
        <v>100</v>
      </c>
      <c r="K127" s="15">
        <v>1</v>
      </c>
      <c r="L127" s="6">
        <v>0</v>
      </c>
      <c r="M127" s="7"/>
      <c r="N127" s="7"/>
      <c r="O127" s="6">
        <v>1</v>
      </c>
      <c r="P127" s="6">
        <v>0</v>
      </c>
      <c r="Q127" s="7"/>
      <c r="R127" s="7"/>
    </row>
    <row r="128" spans="1:18">
      <c r="A128" s="22">
        <v>102750323</v>
      </c>
      <c r="B128" s="1" t="s">
        <v>205</v>
      </c>
      <c r="C128" s="1" t="s">
        <v>151</v>
      </c>
      <c r="D128" s="1" t="s">
        <v>159</v>
      </c>
      <c r="E128" s="10" t="s">
        <v>133</v>
      </c>
      <c r="F128" s="28">
        <v>40</v>
      </c>
      <c r="G128" s="29">
        <v>41</v>
      </c>
      <c r="H128" s="4">
        <v>301.25945000000002</v>
      </c>
      <c r="I128" s="4">
        <v>335.82402000000002</v>
      </c>
      <c r="J128" s="18">
        <v>100</v>
      </c>
      <c r="K128" s="15">
        <v>1</v>
      </c>
      <c r="L128" s="6">
        <v>0</v>
      </c>
      <c r="M128" s="7"/>
      <c r="N128" s="7"/>
      <c r="O128" s="6">
        <v>1</v>
      </c>
      <c r="P128" s="6">
        <v>0</v>
      </c>
      <c r="Q128" s="7"/>
      <c r="R128" s="7"/>
    </row>
    <row r="129" spans="1:18">
      <c r="A129" s="22">
        <v>102751278</v>
      </c>
      <c r="B129" s="1" t="s">
        <v>205</v>
      </c>
      <c r="C129" s="1" t="s">
        <v>151</v>
      </c>
      <c r="D129" s="1" t="s">
        <v>160</v>
      </c>
      <c r="E129" s="10" t="s">
        <v>133</v>
      </c>
      <c r="F129" s="28">
        <v>70</v>
      </c>
      <c r="G129" s="29">
        <v>72</v>
      </c>
      <c r="H129" s="4">
        <v>240.73345</v>
      </c>
      <c r="I129" s="4">
        <v>293.56000999999998</v>
      </c>
      <c r="J129" s="18">
        <v>100</v>
      </c>
      <c r="K129" s="15">
        <v>2</v>
      </c>
      <c r="L129" s="6">
        <v>0</v>
      </c>
      <c r="M129" s="7"/>
      <c r="N129" s="7"/>
      <c r="O129" s="6">
        <v>2</v>
      </c>
      <c r="P129" s="6">
        <v>2</v>
      </c>
      <c r="Q129" s="7">
        <v>223.58578</v>
      </c>
      <c r="R129" s="7">
        <v>235.53309999999999</v>
      </c>
    </row>
    <row r="130" spans="1:18">
      <c r="A130" s="22">
        <v>102751057</v>
      </c>
      <c r="B130" s="1" t="s">
        <v>205</v>
      </c>
      <c r="C130" s="1" t="s">
        <v>151</v>
      </c>
      <c r="D130" s="1" t="s">
        <v>147</v>
      </c>
      <c r="E130" s="10" t="s">
        <v>133</v>
      </c>
      <c r="F130" s="28">
        <v>30</v>
      </c>
      <c r="G130" s="29">
        <v>31</v>
      </c>
      <c r="H130" s="4">
        <v>261.10189000000003</v>
      </c>
      <c r="I130" s="4">
        <v>360.755</v>
      </c>
      <c r="J130" s="18">
        <v>100</v>
      </c>
      <c r="K130" s="15">
        <v>1</v>
      </c>
      <c r="L130" s="6">
        <v>0</v>
      </c>
      <c r="M130" s="7"/>
      <c r="N130" s="7"/>
      <c r="O130" s="6">
        <v>1</v>
      </c>
      <c r="P130" s="6">
        <v>0</v>
      </c>
      <c r="Q130" s="7"/>
      <c r="R130" s="7"/>
    </row>
    <row r="131" spans="1:18">
      <c r="A131" s="22">
        <v>102751551</v>
      </c>
      <c r="B131" s="1" t="s">
        <v>205</v>
      </c>
      <c r="C131" s="1" t="s">
        <v>151</v>
      </c>
      <c r="D131" s="1" t="s">
        <v>161</v>
      </c>
      <c r="E131" s="10" t="s">
        <v>133</v>
      </c>
      <c r="F131" s="28">
        <v>30</v>
      </c>
      <c r="G131" s="29">
        <v>31</v>
      </c>
      <c r="H131" s="4">
        <v>256.3879</v>
      </c>
      <c r="I131" s="4">
        <v>327.95465999999999</v>
      </c>
      <c r="J131" s="18">
        <v>100</v>
      </c>
      <c r="K131" s="15">
        <v>1</v>
      </c>
      <c r="L131" s="6">
        <v>0</v>
      </c>
      <c r="M131" s="7"/>
      <c r="N131" s="7"/>
      <c r="O131" s="6">
        <v>1</v>
      </c>
      <c r="P131" s="6">
        <v>0</v>
      </c>
      <c r="Q131" s="7"/>
      <c r="R131" s="7"/>
    </row>
    <row r="132" spans="1:18">
      <c r="A132" s="22">
        <v>102751287</v>
      </c>
      <c r="B132" s="1" t="s">
        <v>205</v>
      </c>
      <c r="C132" s="1" t="s">
        <v>162</v>
      </c>
      <c r="D132" s="1" t="s">
        <v>163</v>
      </c>
      <c r="E132" s="10" t="s">
        <v>133</v>
      </c>
      <c r="F132" s="28">
        <v>50</v>
      </c>
      <c r="G132" s="29">
        <v>50</v>
      </c>
      <c r="H132" s="4">
        <v>366.01199000000003</v>
      </c>
      <c r="I132" s="4">
        <v>388.66107</v>
      </c>
      <c r="J132" s="18">
        <v>100</v>
      </c>
      <c r="K132" s="15">
        <v>2</v>
      </c>
      <c r="L132" s="6">
        <v>2</v>
      </c>
      <c r="M132" s="7">
        <v>330.26553000000001</v>
      </c>
      <c r="N132" s="7">
        <v>339.42183</v>
      </c>
      <c r="O132" s="6">
        <v>2</v>
      </c>
      <c r="P132" s="6">
        <v>2</v>
      </c>
      <c r="Q132" s="7">
        <v>240.58340000000001</v>
      </c>
      <c r="R132" s="7">
        <v>246.59622999999999</v>
      </c>
    </row>
    <row r="133" spans="1:18">
      <c r="A133" s="22">
        <v>102790308</v>
      </c>
      <c r="B133" s="1" t="s">
        <v>205</v>
      </c>
      <c r="C133" s="1" t="s">
        <v>162</v>
      </c>
      <c r="D133" s="1" t="s">
        <v>164</v>
      </c>
      <c r="E133" s="10" t="s">
        <v>133</v>
      </c>
      <c r="F133" s="28">
        <v>30</v>
      </c>
      <c r="G133" s="29">
        <v>31</v>
      </c>
      <c r="H133" s="4">
        <v>334.25727000000001</v>
      </c>
      <c r="I133" s="4">
        <v>356.32900000000001</v>
      </c>
      <c r="J133" s="18">
        <v>100</v>
      </c>
      <c r="K133" s="15">
        <v>1</v>
      </c>
      <c r="L133" s="6">
        <v>0</v>
      </c>
      <c r="M133" s="7"/>
      <c r="N133" s="7"/>
      <c r="O133" s="6">
        <v>1</v>
      </c>
      <c r="P133" s="6">
        <v>1</v>
      </c>
      <c r="Q133" s="7">
        <v>225.48385999999999</v>
      </c>
      <c r="R133" s="7">
        <v>225.48385999999999</v>
      </c>
    </row>
    <row r="134" spans="1:18">
      <c r="A134" s="22">
        <v>102790553</v>
      </c>
      <c r="B134" s="1" t="s">
        <v>205</v>
      </c>
      <c r="C134" s="1" t="s">
        <v>162</v>
      </c>
      <c r="D134" s="1" t="s">
        <v>165</v>
      </c>
      <c r="E134" s="10" t="s">
        <v>133</v>
      </c>
      <c r="F134" s="28">
        <v>1</v>
      </c>
      <c r="G134" s="29">
        <v>0</v>
      </c>
      <c r="H134" s="4"/>
      <c r="I134" s="4"/>
      <c r="J134" s="19">
        <v>0</v>
      </c>
      <c r="K134" s="15"/>
      <c r="L134" s="6"/>
      <c r="M134" s="7"/>
      <c r="N134" s="7"/>
      <c r="O134" s="6"/>
      <c r="P134" s="6"/>
      <c r="Q134" s="7"/>
      <c r="R134" s="7"/>
    </row>
    <row r="135" spans="1:18">
      <c r="A135" s="22">
        <v>102751321</v>
      </c>
      <c r="B135" s="1" t="s">
        <v>205</v>
      </c>
      <c r="C135" s="1" t="s">
        <v>162</v>
      </c>
      <c r="D135" s="1" t="s">
        <v>166</v>
      </c>
      <c r="E135" s="10" t="s">
        <v>133</v>
      </c>
      <c r="F135" s="28">
        <v>30</v>
      </c>
      <c r="G135" s="29">
        <v>30</v>
      </c>
      <c r="H135" s="4">
        <v>334.74063999999998</v>
      </c>
      <c r="I135" s="4">
        <v>355.52395999999999</v>
      </c>
      <c r="J135" s="18">
        <v>100</v>
      </c>
      <c r="K135" s="15">
        <v>1</v>
      </c>
      <c r="L135" s="6">
        <v>1</v>
      </c>
      <c r="M135" s="7">
        <v>275.98788999999999</v>
      </c>
      <c r="N135" s="7">
        <v>275.98788999999999</v>
      </c>
      <c r="O135" s="6">
        <v>1</v>
      </c>
      <c r="P135" s="6">
        <v>1</v>
      </c>
      <c r="Q135" s="7">
        <v>227.07858999999999</v>
      </c>
      <c r="R135" s="7">
        <v>227.07858999999999</v>
      </c>
    </row>
    <row r="136" spans="1:18">
      <c r="A136" s="22">
        <v>102751048</v>
      </c>
      <c r="B136" s="1" t="s">
        <v>205</v>
      </c>
      <c r="C136" s="1" t="s">
        <v>162</v>
      </c>
      <c r="D136" s="1" t="s">
        <v>167</v>
      </c>
      <c r="E136" s="10" t="s">
        <v>133</v>
      </c>
      <c r="F136" s="28">
        <v>40</v>
      </c>
      <c r="G136" s="29">
        <v>40</v>
      </c>
      <c r="H136" s="4">
        <v>367.57920999999999</v>
      </c>
      <c r="I136" s="4">
        <v>390.60847000000001</v>
      </c>
      <c r="J136" s="18">
        <v>100</v>
      </c>
      <c r="K136" s="15">
        <v>1</v>
      </c>
      <c r="L136" s="6">
        <v>1</v>
      </c>
      <c r="M136" s="7">
        <v>336.11405000000002</v>
      </c>
      <c r="N136" s="7">
        <v>336.11405000000002</v>
      </c>
      <c r="O136" s="6">
        <v>1</v>
      </c>
      <c r="P136" s="6">
        <v>1</v>
      </c>
      <c r="Q136" s="7">
        <v>239.00684999999999</v>
      </c>
      <c r="R136" s="7">
        <v>239.00684999999999</v>
      </c>
    </row>
    <row r="137" spans="1:18">
      <c r="A137" s="22">
        <v>102750959</v>
      </c>
      <c r="B137" s="1" t="s">
        <v>205</v>
      </c>
      <c r="C137" s="1" t="s">
        <v>162</v>
      </c>
      <c r="D137" s="1" t="s">
        <v>168</v>
      </c>
      <c r="E137" s="10" t="s">
        <v>133</v>
      </c>
      <c r="F137" s="28">
        <v>40</v>
      </c>
      <c r="G137" s="29">
        <v>40</v>
      </c>
      <c r="H137" s="4">
        <v>361.20267000000001</v>
      </c>
      <c r="I137" s="4">
        <v>392.94851999999997</v>
      </c>
      <c r="J137" s="18">
        <v>100</v>
      </c>
      <c r="K137" s="15">
        <v>1</v>
      </c>
      <c r="L137" s="6">
        <v>1</v>
      </c>
      <c r="M137" s="7">
        <v>357.42568</v>
      </c>
      <c r="N137" s="7">
        <v>357.42568</v>
      </c>
      <c r="O137" s="6">
        <v>1</v>
      </c>
      <c r="P137" s="6">
        <v>1</v>
      </c>
      <c r="Q137" s="7">
        <v>262.74417</v>
      </c>
      <c r="R137" s="7">
        <v>262.74417</v>
      </c>
    </row>
    <row r="138" spans="1:18">
      <c r="A138" s="22">
        <v>102750941</v>
      </c>
      <c r="B138" s="1" t="s">
        <v>205</v>
      </c>
      <c r="C138" s="1" t="s">
        <v>162</v>
      </c>
      <c r="D138" s="1" t="s">
        <v>169</v>
      </c>
      <c r="E138" s="10" t="s">
        <v>133</v>
      </c>
      <c r="F138" s="28">
        <v>50</v>
      </c>
      <c r="G138" s="29">
        <v>51</v>
      </c>
      <c r="H138" s="4">
        <v>347.66136</v>
      </c>
      <c r="I138" s="4">
        <v>365.39042000000001</v>
      </c>
      <c r="J138" s="18">
        <v>100</v>
      </c>
      <c r="K138" s="15">
        <v>2</v>
      </c>
      <c r="L138" s="6">
        <v>1</v>
      </c>
      <c r="M138" s="7">
        <v>299.30396000000002</v>
      </c>
      <c r="N138" s="7">
        <v>299.30396000000002</v>
      </c>
      <c r="O138" s="6">
        <v>2</v>
      </c>
      <c r="P138" s="6">
        <v>2</v>
      </c>
      <c r="Q138" s="7">
        <v>210.31144</v>
      </c>
      <c r="R138" s="7">
        <v>212.06720999999999</v>
      </c>
    </row>
    <row r="139" spans="1:18">
      <c r="A139" s="22">
        <v>102751039</v>
      </c>
      <c r="B139" s="1" t="s">
        <v>205</v>
      </c>
      <c r="C139" s="1" t="s">
        <v>170</v>
      </c>
      <c r="D139" s="1" t="s">
        <v>171</v>
      </c>
      <c r="E139" s="10" t="s">
        <v>133</v>
      </c>
      <c r="F139" s="28">
        <v>35</v>
      </c>
      <c r="G139" s="29">
        <v>35</v>
      </c>
      <c r="H139" s="4">
        <v>307.61203</v>
      </c>
      <c r="I139" s="4">
        <v>377.89425</v>
      </c>
      <c r="J139" s="18">
        <v>100</v>
      </c>
      <c r="K139" s="15">
        <v>1</v>
      </c>
      <c r="L139" s="6">
        <v>1</v>
      </c>
      <c r="M139" s="7">
        <v>247.29218</v>
      </c>
      <c r="N139" s="7">
        <v>247.29218</v>
      </c>
      <c r="O139" s="6">
        <v>1</v>
      </c>
      <c r="P139" s="6">
        <v>1</v>
      </c>
      <c r="Q139" s="7">
        <v>242.79355000000001</v>
      </c>
      <c r="R139" s="7">
        <v>242.79355000000001</v>
      </c>
    </row>
    <row r="140" spans="1:18">
      <c r="A140" s="22">
        <v>102751393</v>
      </c>
      <c r="B140" s="1" t="s">
        <v>205</v>
      </c>
      <c r="C140" s="1" t="s">
        <v>170</v>
      </c>
      <c r="D140" s="1" t="s">
        <v>73</v>
      </c>
      <c r="E140" s="10" t="s">
        <v>133</v>
      </c>
      <c r="F140" s="28">
        <v>30</v>
      </c>
      <c r="G140" s="29">
        <v>30</v>
      </c>
      <c r="H140" s="4">
        <v>325.52078999999998</v>
      </c>
      <c r="I140" s="4">
        <v>362.00128999999998</v>
      </c>
      <c r="J140" s="18">
        <v>100</v>
      </c>
      <c r="K140" s="15">
        <v>1</v>
      </c>
      <c r="L140" s="6">
        <v>1</v>
      </c>
      <c r="M140" s="7">
        <v>287.66942999999998</v>
      </c>
      <c r="N140" s="7">
        <v>287.66942999999998</v>
      </c>
      <c r="O140" s="6">
        <v>1</v>
      </c>
      <c r="P140" s="6">
        <v>1</v>
      </c>
      <c r="Q140" s="7">
        <v>243.62</v>
      </c>
      <c r="R140" s="7">
        <v>243.62</v>
      </c>
    </row>
    <row r="141" spans="1:18">
      <c r="A141" s="22">
        <v>102750605</v>
      </c>
      <c r="B141" s="1" t="s">
        <v>205</v>
      </c>
      <c r="C141" s="1" t="s">
        <v>170</v>
      </c>
      <c r="D141" s="1" t="s">
        <v>172</v>
      </c>
      <c r="E141" s="10" t="s">
        <v>133</v>
      </c>
      <c r="F141" s="28">
        <v>40</v>
      </c>
      <c r="G141" s="29">
        <v>41</v>
      </c>
      <c r="H141" s="4">
        <v>296.95580000000001</v>
      </c>
      <c r="I141" s="4">
        <v>349.07297999999997</v>
      </c>
      <c r="J141" s="18">
        <v>100</v>
      </c>
      <c r="K141" s="15">
        <v>1</v>
      </c>
      <c r="L141" s="6">
        <v>0</v>
      </c>
      <c r="M141" s="7"/>
      <c r="N141" s="7"/>
      <c r="O141" s="6">
        <v>1</v>
      </c>
      <c r="P141" s="6">
        <v>1</v>
      </c>
      <c r="Q141" s="7">
        <v>251.48678000000001</v>
      </c>
      <c r="R141" s="7">
        <v>251.48678000000001</v>
      </c>
    </row>
    <row r="142" spans="1:18">
      <c r="A142" s="22">
        <v>102750977</v>
      </c>
      <c r="B142" s="1" t="s">
        <v>205</v>
      </c>
      <c r="C142" s="1" t="s">
        <v>170</v>
      </c>
      <c r="D142" s="1" t="s">
        <v>63</v>
      </c>
      <c r="E142" s="10" t="s">
        <v>133</v>
      </c>
      <c r="F142" s="28">
        <v>65</v>
      </c>
      <c r="G142" s="29">
        <v>67</v>
      </c>
      <c r="H142" s="4">
        <v>291.98140999999998</v>
      </c>
      <c r="I142" s="4">
        <v>334.81707999999998</v>
      </c>
      <c r="J142" s="18">
        <v>100</v>
      </c>
      <c r="K142" s="15">
        <v>2</v>
      </c>
      <c r="L142" s="6">
        <v>0</v>
      </c>
      <c r="M142" s="7"/>
      <c r="N142" s="7"/>
      <c r="O142" s="6">
        <v>2</v>
      </c>
      <c r="P142" s="6">
        <v>2</v>
      </c>
      <c r="Q142" s="7">
        <v>217.17498000000001</v>
      </c>
      <c r="R142" s="7">
        <v>224.78869</v>
      </c>
    </row>
    <row r="143" spans="1:18">
      <c r="A143" s="22">
        <v>102750817</v>
      </c>
      <c r="B143" s="1" t="s">
        <v>205</v>
      </c>
      <c r="C143" s="1" t="s">
        <v>170</v>
      </c>
      <c r="D143" s="1" t="s">
        <v>135</v>
      </c>
      <c r="E143" s="10" t="s">
        <v>133</v>
      </c>
      <c r="F143" s="28">
        <v>35</v>
      </c>
      <c r="G143" s="29">
        <v>35</v>
      </c>
      <c r="H143" s="4">
        <v>306.24466000000001</v>
      </c>
      <c r="I143" s="4">
        <v>353.30633</v>
      </c>
      <c r="J143" s="18">
        <v>100</v>
      </c>
      <c r="K143" s="15">
        <v>1</v>
      </c>
      <c r="L143" s="6">
        <v>1</v>
      </c>
      <c r="M143" s="7">
        <v>279.81984</v>
      </c>
      <c r="N143" s="7">
        <v>279.81984</v>
      </c>
      <c r="O143" s="6">
        <v>1</v>
      </c>
      <c r="P143" s="6">
        <v>1</v>
      </c>
      <c r="Q143" s="7">
        <v>244.13328000000001</v>
      </c>
      <c r="R143" s="7">
        <v>244.13328000000001</v>
      </c>
    </row>
    <row r="144" spans="1:18">
      <c r="A144" s="22">
        <v>102750738</v>
      </c>
      <c r="B144" s="1" t="s">
        <v>205</v>
      </c>
      <c r="C144" s="1" t="s">
        <v>170</v>
      </c>
      <c r="D144" s="1" t="s">
        <v>147</v>
      </c>
      <c r="E144" s="10" t="s">
        <v>133</v>
      </c>
      <c r="F144" s="28">
        <v>30</v>
      </c>
      <c r="G144" s="29">
        <v>31</v>
      </c>
      <c r="H144" s="4">
        <v>307.37166999999999</v>
      </c>
      <c r="I144" s="4">
        <v>386.65233999999998</v>
      </c>
      <c r="J144" s="18">
        <v>100</v>
      </c>
      <c r="K144" s="15">
        <v>1</v>
      </c>
      <c r="L144" s="6">
        <v>0</v>
      </c>
      <c r="M144" s="7"/>
      <c r="N144" s="7"/>
      <c r="O144" s="6">
        <v>1</v>
      </c>
      <c r="P144" s="6">
        <v>1</v>
      </c>
      <c r="Q144" s="7">
        <v>262.72239999999999</v>
      </c>
      <c r="R144" s="7">
        <v>262.72239999999999</v>
      </c>
    </row>
    <row r="145" spans="1:18">
      <c r="A145" s="22">
        <v>102750986</v>
      </c>
      <c r="B145" s="1" t="s">
        <v>205</v>
      </c>
      <c r="C145" s="1" t="s">
        <v>170</v>
      </c>
      <c r="D145" s="1" t="s">
        <v>103</v>
      </c>
      <c r="E145" s="10" t="s">
        <v>133</v>
      </c>
      <c r="F145" s="28">
        <v>60</v>
      </c>
      <c r="G145" s="29">
        <v>62</v>
      </c>
      <c r="H145" s="4">
        <v>283.36112000000003</v>
      </c>
      <c r="I145" s="4">
        <v>304.27373999999998</v>
      </c>
      <c r="J145" s="18">
        <v>100</v>
      </c>
      <c r="K145" s="15">
        <v>2</v>
      </c>
      <c r="L145" s="6">
        <v>0</v>
      </c>
      <c r="M145" s="7"/>
      <c r="N145" s="7"/>
      <c r="O145" s="6">
        <v>2</v>
      </c>
      <c r="P145" s="6">
        <v>2</v>
      </c>
      <c r="Q145" s="7">
        <v>207.15905000000001</v>
      </c>
      <c r="R145" s="7">
        <v>249.83170999999999</v>
      </c>
    </row>
    <row r="146" spans="1:18">
      <c r="A146" s="22">
        <v>102790560</v>
      </c>
      <c r="B146" s="1" t="s">
        <v>205</v>
      </c>
      <c r="C146" s="1" t="s">
        <v>173</v>
      </c>
      <c r="D146" s="1" t="s">
        <v>152</v>
      </c>
      <c r="E146" s="10" t="s">
        <v>133</v>
      </c>
      <c r="F146" s="28">
        <v>30</v>
      </c>
      <c r="G146" s="29">
        <v>31</v>
      </c>
      <c r="H146" s="4">
        <v>290.08273000000003</v>
      </c>
      <c r="I146" s="4">
        <v>365.61399</v>
      </c>
      <c r="J146" s="18">
        <v>100</v>
      </c>
      <c r="K146" s="15">
        <v>1</v>
      </c>
      <c r="L146" s="6">
        <v>0</v>
      </c>
      <c r="M146" s="7"/>
      <c r="N146" s="7"/>
      <c r="O146" s="6">
        <v>1</v>
      </c>
      <c r="P146" s="6">
        <v>1</v>
      </c>
      <c r="Q146" s="7">
        <v>195.25143</v>
      </c>
      <c r="R146" s="7">
        <v>195.25143</v>
      </c>
    </row>
    <row r="147" spans="1:18">
      <c r="A147" s="22">
        <v>102750095</v>
      </c>
      <c r="B147" s="1" t="s">
        <v>205</v>
      </c>
      <c r="C147" s="1" t="s">
        <v>173</v>
      </c>
      <c r="D147" s="1" t="s">
        <v>174</v>
      </c>
      <c r="E147" s="10" t="s">
        <v>133</v>
      </c>
      <c r="F147" s="28">
        <v>60</v>
      </c>
      <c r="G147" s="29">
        <v>61</v>
      </c>
      <c r="H147" s="4">
        <v>349.47518000000002</v>
      </c>
      <c r="I147" s="4">
        <v>387.04070000000002</v>
      </c>
      <c r="J147" s="18">
        <v>100</v>
      </c>
      <c r="K147" s="15">
        <v>2</v>
      </c>
      <c r="L147" s="6">
        <v>1</v>
      </c>
      <c r="M147" s="7">
        <v>338.03906999999998</v>
      </c>
      <c r="N147" s="7">
        <v>338.03906999999998</v>
      </c>
      <c r="O147" s="6">
        <v>2</v>
      </c>
      <c r="P147" s="6">
        <v>2</v>
      </c>
      <c r="Q147" s="7">
        <v>231.10847000000001</v>
      </c>
      <c r="R147" s="7">
        <v>263.22366</v>
      </c>
    </row>
    <row r="148" spans="1:18">
      <c r="A148" s="22">
        <v>102790214</v>
      </c>
      <c r="B148" s="1" t="s">
        <v>205</v>
      </c>
      <c r="C148" s="1" t="s">
        <v>173</v>
      </c>
      <c r="D148" s="1" t="s">
        <v>141</v>
      </c>
      <c r="E148" s="10" t="s">
        <v>133</v>
      </c>
      <c r="F148" s="28">
        <v>60</v>
      </c>
      <c r="G148" s="29">
        <v>60</v>
      </c>
      <c r="H148" s="4">
        <v>318.72987000000001</v>
      </c>
      <c r="I148" s="4">
        <v>355.70303000000001</v>
      </c>
      <c r="J148" s="18">
        <v>100</v>
      </c>
      <c r="K148" s="15">
        <v>2</v>
      </c>
      <c r="L148" s="6">
        <v>2</v>
      </c>
      <c r="M148" s="7">
        <v>273.57736</v>
      </c>
      <c r="N148" s="7">
        <v>274.71494999999999</v>
      </c>
      <c r="O148" s="6">
        <v>2</v>
      </c>
      <c r="P148" s="6">
        <v>1</v>
      </c>
      <c r="Q148" s="7">
        <v>191.63564</v>
      </c>
      <c r="R148" s="7">
        <v>191.63564</v>
      </c>
    </row>
    <row r="149" spans="1:18">
      <c r="A149" s="22">
        <v>102751542</v>
      </c>
      <c r="B149" s="1" t="s">
        <v>205</v>
      </c>
      <c r="C149" s="1" t="s">
        <v>173</v>
      </c>
      <c r="D149" s="1" t="s">
        <v>175</v>
      </c>
      <c r="E149" s="10" t="s">
        <v>133</v>
      </c>
      <c r="F149" s="28">
        <v>50</v>
      </c>
      <c r="G149" s="29">
        <v>52</v>
      </c>
      <c r="H149" s="4">
        <v>295.87950999999998</v>
      </c>
      <c r="I149" s="4">
        <v>328.26461999999998</v>
      </c>
      <c r="J149" s="18">
        <v>100</v>
      </c>
      <c r="K149" s="15">
        <v>2</v>
      </c>
      <c r="L149" s="6">
        <v>0</v>
      </c>
      <c r="M149" s="7"/>
      <c r="N149" s="7"/>
      <c r="O149" s="6">
        <v>2</v>
      </c>
      <c r="P149" s="6">
        <v>2</v>
      </c>
      <c r="Q149" s="7">
        <v>223.64761999999999</v>
      </c>
      <c r="R149" s="7">
        <v>250.35205999999999</v>
      </c>
    </row>
    <row r="150" spans="1:18">
      <c r="A150" s="22">
        <v>102751181</v>
      </c>
      <c r="B150" s="1" t="s">
        <v>205</v>
      </c>
      <c r="C150" s="1" t="s">
        <v>173</v>
      </c>
      <c r="D150" s="1" t="s">
        <v>176</v>
      </c>
      <c r="E150" s="10" t="s">
        <v>133</v>
      </c>
      <c r="F150" s="28">
        <v>30</v>
      </c>
      <c r="G150" s="29">
        <v>31</v>
      </c>
      <c r="H150" s="4">
        <v>276.99695000000003</v>
      </c>
      <c r="I150" s="4">
        <v>342.50803000000002</v>
      </c>
      <c r="J150" s="18">
        <v>100</v>
      </c>
      <c r="K150" s="15">
        <v>1</v>
      </c>
      <c r="L150" s="6">
        <v>0</v>
      </c>
      <c r="M150" s="7"/>
      <c r="N150" s="7"/>
      <c r="O150" s="6">
        <v>1</v>
      </c>
      <c r="P150" s="6">
        <v>1</v>
      </c>
      <c r="Q150" s="7">
        <v>267.16090000000003</v>
      </c>
      <c r="R150" s="7">
        <v>267.16090000000003</v>
      </c>
    </row>
    <row r="151" spans="1:18">
      <c r="A151" s="22">
        <v>102750623</v>
      </c>
      <c r="B151" s="1" t="s">
        <v>205</v>
      </c>
      <c r="C151" s="1" t="s">
        <v>173</v>
      </c>
      <c r="D151" s="1" t="s">
        <v>95</v>
      </c>
      <c r="E151" s="10" t="s">
        <v>133</v>
      </c>
      <c r="F151" s="28">
        <v>50</v>
      </c>
      <c r="G151" s="29">
        <v>51</v>
      </c>
      <c r="H151" s="4">
        <v>322.06452000000002</v>
      </c>
      <c r="I151" s="4">
        <v>391.05014999999997</v>
      </c>
      <c r="J151" s="18">
        <v>100</v>
      </c>
      <c r="K151" s="15">
        <v>2</v>
      </c>
      <c r="L151" s="6">
        <v>1</v>
      </c>
      <c r="M151" s="7">
        <v>255.97178</v>
      </c>
      <c r="N151" s="7">
        <v>255.97178</v>
      </c>
      <c r="O151" s="6">
        <v>2</v>
      </c>
      <c r="P151" s="6">
        <v>2</v>
      </c>
      <c r="Q151" s="7">
        <v>205.39098000000001</v>
      </c>
      <c r="R151" s="7">
        <v>220.32471000000001</v>
      </c>
    </row>
    <row r="152" spans="1:18">
      <c r="A152" s="22">
        <v>102790292</v>
      </c>
      <c r="B152" s="1" t="s">
        <v>205</v>
      </c>
      <c r="C152" s="1" t="s">
        <v>173</v>
      </c>
      <c r="D152" s="1" t="s">
        <v>177</v>
      </c>
      <c r="E152" s="10" t="s">
        <v>133</v>
      </c>
      <c r="F152" s="28">
        <v>40</v>
      </c>
      <c r="G152" s="29">
        <v>41</v>
      </c>
      <c r="H152" s="4">
        <v>312.16744</v>
      </c>
      <c r="I152" s="4">
        <v>390.03653000000003</v>
      </c>
      <c r="J152" s="18">
        <v>100</v>
      </c>
      <c r="K152" s="15">
        <v>1</v>
      </c>
      <c r="L152" s="6">
        <v>0</v>
      </c>
      <c r="M152" s="7"/>
      <c r="N152" s="7"/>
      <c r="O152" s="6">
        <v>1</v>
      </c>
      <c r="P152" s="6">
        <v>1</v>
      </c>
      <c r="Q152" s="7">
        <v>256.24432999999999</v>
      </c>
      <c r="R152" s="7">
        <v>256.24432999999999</v>
      </c>
    </row>
    <row r="153" spans="1:18">
      <c r="A153" s="22">
        <v>102790567</v>
      </c>
      <c r="B153" s="1" t="s">
        <v>205</v>
      </c>
      <c r="C153" s="1" t="s">
        <v>173</v>
      </c>
      <c r="D153" s="1" t="s">
        <v>178</v>
      </c>
      <c r="E153" s="10" t="s">
        <v>133</v>
      </c>
      <c r="F153" s="28">
        <v>30</v>
      </c>
      <c r="G153" s="29">
        <v>31</v>
      </c>
      <c r="H153" s="4">
        <v>326.54239999999999</v>
      </c>
      <c r="I153" s="4">
        <v>365.65298000000001</v>
      </c>
      <c r="J153" s="18">
        <v>100</v>
      </c>
      <c r="K153" s="15">
        <v>1</v>
      </c>
      <c r="L153" s="6">
        <v>0</v>
      </c>
      <c r="M153" s="7"/>
      <c r="N153" s="7"/>
      <c r="O153" s="6">
        <v>1</v>
      </c>
      <c r="P153" s="6">
        <v>1</v>
      </c>
      <c r="Q153" s="7">
        <v>195.99938</v>
      </c>
      <c r="R153" s="7">
        <v>195.99938</v>
      </c>
    </row>
    <row r="154" spans="1:18">
      <c r="A154" s="22">
        <v>102750968</v>
      </c>
      <c r="B154" s="1" t="s">
        <v>205</v>
      </c>
      <c r="C154" s="1" t="s">
        <v>173</v>
      </c>
      <c r="D154" s="1" t="s">
        <v>179</v>
      </c>
      <c r="E154" s="10" t="s">
        <v>133</v>
      </c>
      <c r="F154" s="28">
        <v>40</v>
      </c>
      <c r="G154" s="29">
        <v>40</v>
      </c>
      <c r="H154" s="4">
        <v>307.81578000000002</v>
      </c>
      <c r="I154" s="4">
        <v>374.76222000000001</v>
      </c>
      <c r="J154" s="18">
        <v>100</v>
      </c>
      <c r="K154" s="15">
        <v>1</v>
      </c>
      <c r="L154" s="6">
        <v>1</v>
      </c>
      <c r="M154" s="7">
        <v>261.46665000000002</v>
      </c>
      <c r="N154" s="7">
        <v>261.46665000000002</v>
      </c>
      <c r="O154" s="6">
        <v>1</v>
      </c>
      <c r="P154" s="6">
        <v>1</v>
      </c>
      <c r="Q154" s="7">
        <v>265.84408000000002</v>
      </c>
      <c r="R154" s="7">
        <v>265.84408000000002</v>
      </c>
    </row>
    <row r="155" spans="1:18">
      <c r="A155" s="22">
        <v>102790574</v>
      </c>
      <c r="B155" s="1" t="s">
        <v>205</v>
      </c>
      <c r="C155" s="1" t="s">
        <v>173</v>
      </c>
      <c r="D155" s="1" t="s">
        <v>180</v>
      </c>
      <c r="E155" s="10" t="s">
        <v>133</v>
      </c>
      <c r="F155" s="28">
        <v>30</v>
      </c>
      <c r="G155" s="29">
        <v>31</v>
      </c>
      <c r="H155" s="4">
        <v>295.52240999999998</v>
      </c>
      <c r="I155" s="4">
        <v>343.10151000000002</v>
      </c>
      <c r="J155" s="18">
        <v>100</v>
      </c>
      <c r="K155" s="15">
        <v>1</v>
      </c>
      <c r="L155" s="6">
        <v>0</v>
      </c>
      <c r="M155" s="7"/>
      <c r="N155" s="7"/>
      <c r="O155" s="6">
        <v>1</v>
      </c>
      <c r="P155" s="6">
        <v>1</v>
      </c>
      <c r="Q155" s="7">
        <v>208.72292999999999</v>
      </c>
      <c r="R155" s="7">
        <v>208.72292999999999</v>
      </c>
    </row>
    <row r="156" spans="1:18">
      <c r="A156" s="22">
        <v>102790581</v>
      </c>
      <c r="B156" s="1" t="s">
        <v>205</v>
      </c>
      <c r="C156" s="1" t="s">
        <v>173</v>
      </c>
      <c r="D156" s="1" t="s">
        <v>181</v>
      </c>
      <c r="E156" s="10" t="s">
        <v>133</v>
      </c>
      <c r="F156" s="28">
        <v>30</v>
      </c>
      <c r="G156" s="29">
        <v>30</v>
      </c>
      <c r="H156" s="4">
        <v>324.11473999999998</v>
      </c>
      <c r="I156" s="4">
        <v>366.16289999999998</v>
      </c>
      <c r="J156" s="18">
        <v>100</v>
      </c>
      <c r="K156" s="15">
        <v>1</v>
      </c>
      <c r="L156" s="6">
        <v>1</v>
      </c>
      <c r="M156" s="7">
        <v>309.37643000000003</v>
      </c>
      <c r="N156" s="7">
        <v>309.37643000000003</v>
      </c>
      <c r="O156" s="6">
        <v>1</v>
      </c>
      <c r="P156" s="6">
        <v>1</v>
      </c>
      <c r="Q156" s="7">
        <v>206.32697999999999</v>
      </c>
      <c r="R156" s="7">
        <v>206.32697999999999</v>
      </c>
    </row>
    <row r="157" spans="1:18">
      <c r="A157" s="22">
        <v>102790588</v>
      </c>
      <c r="B157" s="1" t="s">
        <v>205</v>
      </c>
      <c r="C157" s="1" t="s">
        <v>173</v>
      </c>
      <c r="D157" s="1" t="s">
        <v>182</v>
      </c>
      <c r="E157" s="10" t="s">
        <v>133</v>
      </c>
      <c r="F157" s="28">
        <v>30</v>
      </c>
      <c r="G157" s="29">
        <v>31</v>
      </c>
      <c r="H157" s="4">
        <v>320.10320000000002</v>
      </c>
      <c r="I157" s="4">
        <v>354.04052000000001</v>
      </c>
      <c r="J157" s="18">
        <v>100</v>
      </c>
      <c r="K157" s="15">
        <v>1</v>
      </c>
      <c r="L157" s="6">
        <v>0</v>
      </c>
      <c r="M157" s="7"/>
      <c r="N157" s="7"/>
      <c r="O157" s="6">
        <v>1</v>
      </c>
      <c r="P157" s="6">
        <v>1</v>
      </c>
      <c r="Q157" s="7">
        <v>202.06769</v>
      </c>
      <c r="R157" s="7">
        <v>202.06769</v>
      </c>
    </row>
    <row r="158" spans="1:18">
      <c r="A158" s="22">
        <v>102790595</v>
      </c>
      <c r="B158" s="1" t="s">
        <v>205</v>
      </c>
      <c r="C158" s="1" t="s">
        <v>173</v>
      </c>
      <c r="D158" s="1" t="s">
        <v>183</v>
      </c>
      <c r="E158" s="10" t="s">
        <v>133</v>
      </c>
      <c r="F158" s="28">
        <v>30</v>
      </c>
      <c r="G158" s="29">
        <v>30</v>
      </c>
      <c r="H158" s="4">
        <v>339.29293000000001</v>
      </c>
      <c r="I158" s="4">
        <v>381.95193</v>
      </c>
      <c r="J158" s="18">
        <v>100</v>
      </c>
      <c r="K158" s="15">
        <v>1</v>
      </c>
      <c r="L158" s="6">
        <v>1</v>
      </c>
      <c r="M158" s="7">
        <v>283.10291000000001</v>
      </c>
      <c r="N158" s="7">
        <v>283.10291000000001</v>
      </c>
      <c r="O158" s="6">
        <v>1</v>
      </c>
      <c r="P158" s="6">
        <v>1</v>
      </c>
      <c r="Q158" s="7">
        <v>217.48396</v>
      </c>
      <c r="R158" s="7">
        <v>217.48396</v>
      </c>
    </row>
    <row r="159" spans="1:18">
      <c r="A159" s="22">
        <v>102790602</v>
      </c>
      <c r="B159" s="1" t="s">
        <v>205</v>
      </c>
      <c r="C159" s="1" t="s">
        <v>173</v>
      </c>
      <c r="D159" s="1" t="s">
        <v>184</v>
      </c>
      <c r="E159" s="10" t="s">
        <v>133</v>
      </c>
      <c r="F159" s="28">
        <v>50</v>
      </c>
      <c r="G159" s="29">
        <v>52</v>
      </c>
      <c r="H159" s="4">
        <v>249.11679000000001</v>
      </c>
      <c r="I159" s="4">
        <v>323.18597999999997</v>
      </c>
      <c r="J159" s="18">
        <v>100</v>
      </c>
      <c r="K159" s="15">
        <v>2</v>
      </c>
      <c r="L159" s="6">
        <v>0</v>
      </c>
      <c r="M159" s="7"/>
      <c r="N159" s="7"/>
      <c r="O159" s="6">
        <v>2</v>
      </c>
      <c r="P159" s="6">
        <v>2</v>
      </c>
      <c r="Q159" s="7">
        <v>208.80726999999999</v>
      </c>
      <c r="R159" s="7">
        <v>209.13928999999999</v>
      </c>
    </row>
    <row r="160" spans="1:18">
      <c r="A160" s="22">
        <v>102790609</v>
      </c>
      <c r="B160" s="1" t="s">
        <v>205</v>
      </c>
      <c r="C160" s="1" t="s">
        <v>173</v>
      </c>
      <c r="D160" s="1" t="s">
        <v>185</v>
      </c>
      <c r="E160" s="10" t="s">
        <v>133</v>
      </c>
      <c r="F160" s="28">
        <v>20</v>
      </c>
      <c r="G160" s="29">
        <v>21</v>
      </c>
      <c r="H160" s="4">
        <v>280.61975000000001</v>
      </c>
      <c r="I160" s="4">
        <v>314.98248999999998</v>
      </c>
      <c r="J160" s="18">
        <v>100</v>
      </c>
      <c r="K160" s="15">
        <v>1</v>
      </c>
      <c r="L160" s="6">
        <v>0</v>
      </c>
      <c r="M160" s="7"/>
      <c r="N160" s="7"/>
      <c r="O160" s="6">
        <v>1</v>
      </c>
      <c r="P160" s="6">
        <v>1</v>
      </c>
      <c r="Q160" s="7">
        <v>213.31295</v>
      </c>
      <c r="R160" s="7">
        <v>213.31295</v>
      </c>
    </row>
    <row r="161" spans="1:18">
      <c r="A161" s="22">
        <v>102790371</v>
      </c>
      <c r="B161" s="1" t="s">
        <v>205</v>
      </c>
      <c r="C161" s="1" t="s">
        <v>186</v>
      </c>
      <c r="D161" s="1" t="s">
        <v>187</v>
      </c>
      <c r="E161" s="10" t="s">
        <v>133</v>
      </c>
      <c r="F161" s="28">
        <v>50</v>
      </c>
      <c r="G161" s="29">
        <v>51</v>
      </c>
      <c r="H161" s="4">
        <v>324.53332</v>
      </c>
      <c r="I161" s="4">
        <v>375.51083</v>
      </c>
      <c r="J161" s="18">
        <v>100</v>
      </c>
      <c r="K161" s="15">
        <v>2</v>
      </c>
      <c r="L161" s="6">
        <v>1</v>
      </c>
      <c r="M161" s="7">
        <v>227.13728</v>
      </c>
      <c r="N161" s="7">
        <v>227.13728</v>
      </c>
      <c r="O161" s="6">
        <v>2</v>
      </c>
      <c r="P161" s="6">
        <v>0</v>
      </c>
      <c r="Q161" s="7"/>
      <c r="R161" s="7"/>
    </row>
    <row r="162" spans="1:18">
      <c r="A162" s="22">
        <v>102790378</v>
      </c>
      <c r="B162" s="1" t="s">
        <v>205</v>
      </c>
      <c r="C162" s="1" t="s">
        <v>186</v>
      </c>
      <c r="D162" s="1" t="s">
        <v>159</v>
      </c>
      <c r="E162" s="10" t="s">
        <v>133</v>
      </c>
      <c r="F162" s="28">
        <v>30</v>
      </c>
      <c r="G162" s="29">
        <v>31</v>
      </c>
      <c r="H162" s="4">
        <v>319.95961</v>
      </c>
      <c r="I162" s="4">
        <v>368.40744999999998</v>
      </c>
      <c r="J162" s="18">
        <v>100</v>
      </c>
      <c r="K162" s="15">
        <v>1</v>
      </c>
      <c r="L162" s="6">
        <v>0</v>
      </c>
      <c r="M162" s="7"/>
      <c r="N162" s="7"/>
      <c r="O162" s="6">
        <v>1</v>
      </c>
      <c r="P162" s="6">
        <v>1</v>
      </c>
      <c r="Q162" s="7">
        <v>192.82884999999999</v>
      </c>
      <c r="R162" s="7">
        <v>192.82884999999999</v>
      </c>
    </row>
    <row r="163" spans="1:18">
      <c r="A163" s="22">
        <v>102790385</v>
      </c>
      <c r="B163" s="1" t="s">
        <v>205</v>
      </c>
      <c r="C163" s="1" t="s">
        <v>186</v>
      </c>
      <c r="D163" s="1" t="s">
        <v>188</v>
      </c>
      <c r="E163" s="10" t="s">
        <v>133</v>
      </c>
      <c r="F163" s="28">
        <v>25</v>
      </c>
      <c r="G163" s="29">
        <v>26</v>
      </c>
      <c r="H163" s="4">
        <v>297.10444000000001</v>
      </c>
      <c r="I163" s="4">
        <v>339.20949000000002</v>
      </c>
      <c r="J163" s="18">
        <v>100</v>
      </c>
      <c r="K163" s="15">
        <v>1</v>
      </c>
      <c r="L163" s="6">
        <v>0</v>
      </c>
      <c r="M163" s="7"/>
      <c r="N163" s="7"/>
      <c r="O163" s="6">
        <v>1</v>
      </c>
      <c r="P163" s="6">
        <v>0</v>
      </c>
      <c r="Q163" s="7"/>
      <c r="R163" s="7"/>
    </row>
    <row r="164" spans="1:18">
      <c r="A164" s="22">
        <v>102790392</v>
      </c>
      <c r="B164" s="1" t="s">
        <v>205</v>
      </c>
      <c r="C164" s="1" t="s">
        <v>186</v>
      </c>
      <c r="D164" s="1" t="s">
        <v>189</v>
      </c>
      <c r="E164" s="10" t="s">
        <v>133</v>
      </c>
      <c r="F164" s="28">
        <v>25</v>
      </c>
      <c r="G164" s="29">
        <v>26</v>
      </c>
      <c r="H164" s="4">
        <v>297.09746000000001</v>
      </c>
      <c r="I164" s="4">
        <v>388.69727999999998</v>
      </c>
      <c r="J164" s="18">
        <v>100</v>
      </c>
      <c r="K164" s="15">
        <v>1</v>
      </c>
      <c r="L164" s="6">
        <v>0</v>
      </c>
      <c r="M164" s="7"/>
      <c r="N164" s="7"/>
      <c r="O164" s="6">
        <v>1</v>
      </c>
      <c r="P164" s="6">
        <v>0</v>
      </c>
      <c r="Q164" s="7"/>
      <c r="R164" s="7"/>
    </row>
    <row r="165" spans="1:18">
      <c r="A165" s="22">
        <v>102790399</v>
      </c>
      <c r="B165" s="1" t="s">
        <v>205</v>
      </c>
      <c r="C165" s="1" t="s">
        <v>209</v>
      </c>
      <c r="D165" s="1" t="s">
        <v>190</v>
      </c>
      <c r="E165" s="10" t="s">
        <v>133</v>
      </c>
      <c r="F165" s="28">
        <v>40</v>
      </c>
      <c r="G165" s="29">
        <v>41</v>
      </c>
      <c r="H165" s="4">
        <v>258.10946000000001</v>
      </c>
      <c r="I165" s="4">
        <v>295.36739999999998</v>
      </c>
      <c r="J165" s="18">
        <v>100</v>
      </c>
      <c r="K165" s="15">
        <v>1</v>
      </c>
      <c r="L165" s="6">
        <v>0</v>
      </c>
      <c r="M165" s="7"/>
      <c r="N165" s="7"/>
      <c r="O165" s="6">
        <v>1</v>
      </c>
      <c r="P165" s="6">
        <v>1</v>
      </c>
      <c r="Q165" s="7">
        <v>225.93978999999999</v>
      </c>
      <c r="R165" s="7">
        <v>225.93978999999999</v>
      </c>
    </row>
    <row r="166" spans="1:18">
      <c r="A166" s="22">
        <v>102790406</v>
      </c>
      <c r="B166" s="1" t="s">
        <v>205</v>
      </c>
      <c r="C166" s="1" t="s">
        <v>209</v>
      </c>
      <c r="D166" s="1" t="s">
        <v>175</v>
      </c>
      <c r="E166" s="10" t="s">
        <v>133</v>
      </c>
      <c r="F166" s="28">
        <v>45</v>
      </c>
      <c r="G166" s="29">
        <v>47</v>
      </c>
      <c r="H166" s="4">
        <v>257.60475000000002</v>
      </c>
      <c r="I166" s="4">
        <v>344.04935</v>
      </c>
      <c r="J166" s="18">
        <v>100</v>
      </c>
      <c r="K166" s="15">
        <v>2</v>
      </c>
      <c r="L166" s="6">
        <v>0</v>
      </c>
      <c r="M166" s="7"/>
      <c r="N166" s="7"/>
      <c r="O166" s="6">
        <v>2</v>
      </c>
      <c r="P166" s="6">
        <v>2</v>
      </c>
      <c r="Q166" s="7">
        <v>189.98293000000001</v>
      </c>
      <c r="R166" s="7">
        <v>207.10784000000001</v>
      </c>
    </row>
    <row r="167" spans="1:18">
      <c r="A167" s="22">
        <v>102790413</v>
      </c>
      <c r="B167" s="1" t="s">
        <v>205</v>
      </c>
      <c r="C167" s="1" t="s">
        <v>209</v>
      </c>
      <c r="D167" s="1" t="s">
        <v>63</v>
      </c>
      <c r="E167" s="10" t="s">
        <v>133</v>
      </c>
      <c r="F167" s="28">
        <v>60</v>
      </c>
      <c r="G167" s="29">
        <v>62</v>
      </c>
      <c r="H167" s="4">
        <v>245.17786000000001</v>
      </c>
      <c r="I167" s="4">
        <v>288.09834000000001</v>
      </c>
      <c r="J167" s="18">
        <v>100</v>
      </c>
      <c r="K167" s="15">
        <v>2</v>
      </c>
      <c r="L167" s="6">
        <v>0</v>
      </c>
      <c r="M167" s="7"/>
      <c r="N167" s="7"/>
      <c r="O167" s="6">
        <v>2</v>
      </c>
      <c r="P167" s="6">
        <v>2</v>
      </c>
      <c r="Q167" s="7">
        <v>232.06255999999999</v>
      </c>
      <c r="R167" s="7">
        <v>233.95096000000001</v>
      </c>
    </row>
    <row r="168" spans="1:18">
      <c r="A168" s="22">
        <v>102790420</v>
      </c>
      <c r="B168" s="1" t="s">
        <v>205</v>
      </c>
      <c r="C168" s="1" t="s">
        <v>209</v>
      </c>
      <c r="D168" s="1" t="s">
        <v>135</v>
      </c>
      <c r="E168" s="10" t="s">
        <v>133</v>
      </c>
      <c r="F168" s="28">
        <v>35</v>
      </c>
      <c r="G168" s="29">
        <v>36</v>
      </c>
      <c r="H168" s="4">
        <v>251.50336999999999</v>
      </c>
      <c r="I168" s="4">
        <v>284.65005000000002</v>
      </c>
      <c r="J168" s="18">
        <v>100</v>
      </c>
      <c r="K168" s="15">
        <v>1</v>
      </c>
      <c r="L168" s="6">
        <v>0</v>
      </c>
      <c r="M168" s="7"/>
      <c r="N168" s="7"/>
      <c r="O168" s="6">
        <v>1</v>
      </c>
      <c r="P168" s="6">
        <v>1</v>
      </c>
      <c r="Q168" s="7">
        <v>210.39012</v>
      </c>
      <c r="R168" s="7">
        <v>210.39012</v>
      </c>
    </row>
    <row r="169" spans="1:18">
      <c r="A169" s="22">
        <v>102790616</v>
      </c>
      <c r="B169" s="1" t="s">
        <v>205</v>
      </c>
      <c r="C169" s="1" t="s">
        <v>209</v>
      </c>
      <c r="D169" s="1" t="s">
        <v>157</v>
      </c>
      <c r="E169" s="10" t="s">
        <v>133</v>
      </c>
      <c r="F169" s="28">
        <v>30</v>
      </c>
      <c r="G169" s="29">
        <v>31</v>
      </c>
      <c r="H169" s="4">
        <v>262.45501000000002</v>
      </c>
      <c r="I169" s="4">
        <v>312.73520000000002</v>
      </c>
      <c r="J169" s="18">
        <v>100</v>
      </c>
      <c r="K169" s="15">
        <v>1</v>
      </c>
      <c r="L169" s="6">
        <v>0</v>
      </c>
      <c r="M169" s="7"/>
      <c r="N169" s="7"/>
      <c r="O169" s="6">
        <v>1</v>
      </c>
      <c r="P169" s="6">
        <v>1</v>
      </c>
      <c r="Q169" s="7">
        <v>215.75725</v>
      </c>
      <c r="R169" s="7">
        <v>215.75725</v>
      </c>
    </row>
    <row r="170" spans="1:18">
      <c r="A170" s="22">
        <v>102790427</v>
      </c>
      <c r="B170" s="1" t="s">
        <v>205</v>
      </c>
      <c r="C170" s="1" t="s">
        <v>209</v>
      </c>
      <c r="D170" s="1" t="s">
        <v>147</v>
      </c>
      <c r="E170" s="10" t="s">
        <v>133</v>
      </c>
      <c r="F170" s="28">
        <v>30</v>
      </c>
      <c r="G170" s="29">
        <v>31</v>
      </c>
      <c r="H170" s="4">
        <v>257.17433</v>
      </c>
      <c r="I170" s="4">
        <v>294.98833000000002</v>
      </c>
      <c r="J170" s="18">
        <v>100</v>
      </c>
      <c r="K170" s="15">
        <v>1</v>
      </c>
      <c r="L170" s="6">
        <v>0</v>
      </c>
      <c r="M170" s="7"/>
      <c r="N170" s="7"/>
      <c r="O170" s="6">
        <v>1</v>
      </c>
      <c r="P170" s="6">
        <v>0</v>
      </c>
      <c r="Q170" s="7"/>
      <c r="R170" s="7"/>
    </row>
    <row r="171" spans="1:18">
      <c r="A171" s="22">
        <v>102790434</v>
      </c>
      <c r="B171" s="1" t="s">
        <v>205</v>
      </c>
      <c r="C171" s="1" t="s">
        <v>209</v>
      </c>
      <c r="D171" s="1" t="s">
        <v>105</v>
      </c>
      <c r="E171" s="10" t="s">
        <v>133</v>
      </c>
      <c r="F171" s="28">
        <v>25</v>
      </c>
      <c r="G171" s="29">
        <v>26</v>
      </c>
      <c r="H171" s="4">
        <v>247.67259000000001</v>
      </c>
      <c r="I171" s="4">
        <v>277.35746999999998</v>
      </c>
      <c r="J171" s="18">
        <v>100</v>
      </c>
      <c r="K171" s="15">
        <v>1</v>
      </c>
      <c r="L171" s="6">
        <v>0</v>
      </c>
      <c r="M171" s="7"/>
      <c r="N171" s="7"/>
      <c r="O171" s="6">
        <v>1</v>
      </c>
      <c r="P171" s="6">
        <v>1</v>
      </c>
      <c r="Q171" s="7">
        <v>210.79929000000001</v>
      </c>
      <c r="R171" s="7">
        <v>210.79929000000001</v>
      </c>
    </row>
    <row r="172" spans="1:18">
      <c r="A172" s="22">
        <v>102790441</v>
      </c>
      <c r="B172" s="1" t="s">
        <v>205</v>
      </c>
      <c r="C172" s="1" t="s">
        <v>209</v>
      </c>
      <c r="D172" s="1" t="s">
        <v>149</v>
      </c>
      <c r="E172" s="10" t="s">
        <v>133</v>
      </c>
      <c r="F172" s="28">
        <v>20</v>
      </c>
      <c r="G172" s="29">
        <v>21</v>
      </c>
      <c r="H172" s="4">
        <v>242.54196999999999</v>
      </c>
      <c r="I172" s="4">
        <v>308.40145000000001</v>
      </c>
      <c r="J172" s="18">
        <v>100</v>
      </c>
      <c r="K172" s="15">
        <v>1</v>
      </c>
      <c r="L172" s="6">
        <v>0</v>
      </c>
      <c r="M172" s="7"/>
      <c r="N172" s="7"/>
      <c r="O172" s="6">
        <v>1</v>
      </c>
      <c r="P172" s="6">
        <v>1</v>
      </c>
      <c r="Q172" s="7">
        <v>213.59096</v>
      </c>
      <c r="R172" s="7">
        <v>213.59096</v>
      </c>
    </row>
    <row r="173" spans="1:18">
      <c r="A173" s="22">
        <v>102790448</v>
      </c>
      <c r="B173" s="1" t="s">
        <v>205</v>
      </c>
      <c r="C173" s="1" t="s">
        <v>209</v>
      </c>
      <c r="D173" s="1" t="s">
        <v>191</v>
      </c>
      <c r="E173" s="10" t="s">
        <v>133</v>
      </c>
      <c r="F173" s="28">
        <v>25</v>
      </c>
      <c r="G173" s="29">
        <v>26</v>
      </c>
      <c r="H173" s="4">
        <v>259.53858000000002</v>
      </c>
      <c r="I173" s="4">
        <v>296.47226000000001</v>
      </c>
      <c r="J173" s="18">
        <v>100</v>
      </c>
      <c r="K173" s="15">
        <v>1</v>
      </c>
      <c r="L173" s="6">
        <v>0</v>
      </c>
      <c r="M173" s="7"/>
      <c r="N173" s="7"/>
      <c r="O173" s="6">
        <v>1</v>
      </c>
      <c r="P173" s="6">
        <v>0</v>
      </c>
      <c r="Q173" s="7"/>
      <c r="R173" s="7"/>
    </row>
    <row r="174" spans="1:18">
      <c r="A174" s="22">
        <v>102750377</v>
      </c>
      <c r="B174" s="1" t="s">
        <v>205</v>
      </c>
      <c r="C174" s="1" t="s">
        <v>192</v>
      </c>
      <c r="D174" s="1" t="s">
        <v>193</v>
      </c>
      <c r="E174" s="10" t="s">
        <v>133</v>
      </c>
      <c r="F174" s="28">
        <v>35</v>
      </c>
      <c r="G174" s="29">
        <v>36</v>
      </c>
      <c r="H174" s="4">
        <v>311.71030000000002</v>
      </c>
      <c r="I174" s="4">
        <v>338.38909000000001</v>
      </c>
      <c r="J174" s="18">
        <v>100</v>
      </c>
      <c r="K174" s="15">
        <v>1</v>
      </c>
      <c r="L174" s="6">
        <v>0</v>
      </c>
      <c r="M174" s="7"/>
      <c r="N174" s="7"/>
      <c r="O174" s="6">
        <v>1</v>
      </c>
      <c r="P174" s="6">
        <v>0</v>
      </c>
      <c r="Q174" s="7"/>
      <c r="R174" s="7"/>
    </row>
    <row r="175" spans="1:18">
      <c r="A175" s="22">
        <v>102751578</v>
      </c>
      <c r="B175" s="1" t="s">
        <v>205</v>
      </c>
      <c r="C175" s="1" t="s">
        <v>192</v>
      </c>
      <c r="D175" s="1" t="s">
        <v>96</v>
      </c>
      <c r="E175" s="10" t="s">
        <v>133</v>
      </c>
      <c r="F175" s="28">
        <v>45</v>
      </c>
      <c r="G175" s="29">
        <v>47</v>
      </c>
      <c r="H175" s="4">
        <v>283.46785</v>
      </c>
      <c r="I175" s="4">
        <v>348.94063</v>
      </c>
      <c r="J175" s="18">
        <v>100</v>
      </c>
      <c r="K175" s="15">
        <v>2</v>
      </c>
      <c r="L175" s="6">
        <v>0</v>
      </c>
      <c r="M175" s="7"/>
      <c r="N175" s="7"/>
      <c r="O175" s="6">
        <v>2</v>
      </c>
      <c r="P175" s="6">
        <v>2</v>
      </c>
      <c r="Q175" s="7">
        <v>201.78694999999999</v>
      </c>
      <c r="R175" s="7">
        <v>255.77851000000001</v>
      </c>
    </row>
    <row r="176" spans="1:18">
      <c r="A176" s="22">
        <v>102750395</v>
      </c>
      <c r="B176" s="1" t="s">
        <v>205</v>
      </c>
      <c r="C176" s="1" t="s">
        <v>192</v>
      </c>
      <c r="D176" s="1" t="s">
        <v>126</v>
      </c>
      <c r="E176" s="10" t="s">
        <v>133</v>
      </c>
      <c r="F176" s="28">
        <v>30</v>
      </c>
      <c r="G176" s="29">
        <v>31</v>
      </c>
      <c r="H176" s="4">
        <v>284.37153999999998</v>
      </c>
      <c r="I176" s="4">
        <v>343.92586999999997</v>
      </c>
      <c r="J176" s="18">
        <v>100</v>
      </c>
      <c r="K176" s="15">
        <v>1</v>
      </c>
      <c r="L176" s="6">
        <v>0</v>
      </c>
      <c r="M176" s="7"/>
      <c r="N176" s="7"/>
      <c r="O176" s="6">
        <v>1</v>
      </c>
      <c r="P176" s="6">
        <v>1</v>
      </c>
      <c r="Q176" s="7">
        <v>234.90968000000001</v>
      </c>
      <c r="R176" s="7">
        <v>234.90968000000001</v>
      </c>
    </row>
    <row r="177" spans="1:18">
      <c r="A177" s="22">
        <v>102751533</v>
      </c>
      <c r="B177" s="1" t="s">
        <v>205</v>
      </c>
      <c r="C177" s="1" t="s">
        <v>192</v>
      </c>
      <c r="D177" s="1" t="s">
        <v>191</v>
      </c>
      <c r="E177" s="10" t="s">
        <v>133</v>
      </c>
      <c r="F177" s="28">
        <v>25</v>
      </c>
      <c r="G177" s="29">
        <v>26</v>
      </c>
      <c r="H177" s="4">
        <v>268.06536999999997</v>
      </c>
      <c r="I177" s="4">
        <v>291.50569999999999</v>
      </c>
      <c r="J177" s="18">
        <v>100</v>
      </c>
      <c r="K177" s="15">
        <v>1</v>
      </c>
      <c r="L177" s="6">
        <v>0</v>
      </c>
      <c r="M177" s="7"/>
      <c r="N177" s="7"/>
      <c r="O177" s="6">
        <v>1</v>
      </c>
      <c r="P177" s="6">
        <v>1</v>
      </c>
      <c r="Q177" s="7">
        <v>180.02907999999999</v>
      </c>
      <c r="R177" s="7">
        <v>180.02907999999999</v>
      </c>
    </row>
    <row r="178" spans="1:18">
      <c r="A178" s="22">
        <v>102750677</v>
      </c>
      <c r="B178" s="1" t="s">
        <v>205</v>
      </c>
      <c r="C178" s="1" t="s">
        <v>194</v>
      </c>
      <c r="D178" s="1" t="s">
        <v>190</v>
      </c>
      <c r="E178" s="10" t="s">
        <v>133</v>
      </c>
      <c r="F178" s="28">
        <v>45</v>
      </c>
      <c r="G178" s="29">
        <v>47</v>
      </c>
      <c r="H178" s="4">
        <v>284.32328999999999</v>
      </c>
      <c r="I178" s="4">
        <v>319.52161999999998</v>
      </c>
      <c r="J178" s="18">
        <v>100</v>
      </c>
      <c r="K178" s="15">
        <v>2</v>
      </c>
      <c r="L178" s="6">
        <v>0</v>
      </c>
      <c r="M178" s="7"/>
      <c r="N178" s="7"/>
      <c r="O178" s="6">
        <v>2</v>
      </c>
      <c r="P178" s="6">
        <v>0</v>
      </c>
      <c r="Q178" s="7"/>
      <c r="R178" s="7"/>
    </row>
    <row r="179" spans="1:18">
      <c r="A179" s="22">
        <v>102750711</v>
      </c>
      <c r="B179" s="1" t="s">
        <v>205</v>
      </c>
      <c r="C179" s="1" t="s">
        <v>194</v>
      </c>
      <c r="D179" s="1" t="s">
        <v>63</v>
      </c>
      <c r="E179" s="10" t="s">
        <v>133</v>
      </c>
      <c r="F179" s="28">
        <v>45</v>
      </c>
      <c r="G179" s="29">
        <v>47</v>
      </c>
      <c r="H179" s="4">
        <v>266.58076</v>
      </c>
      <c r="I179" s="4">
        <v>301.37479000000002</v>
      </c>
      <c r="J179" s="18">
        <v>100</v>
      </c>
      <c r="K179" s="15">
        <v>2</v>
      </c>
      <c r="L179" s="6">
        <v>0</v>
      </c>
      <c r="M179" s="7"/>
      <c r="N179" s="7"/>
      <c r="O179" s="6">
        <v>2</v>
      </c>
      <c r="P179" s="6">
        <v>2</v>
      </c>
      <c r="Q179" s="7">
        <v>216.54646</v>
      </c>
      <c r="R179" s="7">
        <v>258.63803000000001</v>
      </c>
    </row>
    <row r="180" spans="1:18">
      <c r="A180" s="22">
        <v>102750844</v>
      </c>
      <c r="B180" s="1" t="s">
        <v>205</v>
      </c>
      <c r="C180" s="1" t="s">
        <v>194</v>
      </c>
      <c r="D180" s="1" t="s">
        <v>135</v>
      </c>
      <c r="E180" s="10" t="s">
        <v>133</v>
      </c>
      <c r="F180" s="28">
        <v>35</v>
      </c>
      <c r="G180" s="29">
        <v>36</v>
      </c>
      <c r="H180" s="4">
        <v>265.92698999999999</v>
      </c>
      <c r="I180" s="4">
        <v>308.56623999999999</v>
      </c>
      <c r="J180" s="18">
        <v>100</v>
      </c>
      <c r="K180" s="15">
        <v>1</v>
      </c>
      <c r="L180" s="6">
        <v>0</v>
      </c>
      <c r="M180" s="7"/>
      <c r="N180" s="7"/>
      <c r="O180" s="6">
        <v>1</v>
      </c>
      <c r="P180" s="6">
        <v>0</v>
      </c>
      <c r="Q180" s="7"/>
      <c r="R180" s="7"/>
    </row>
    <row r="181" spans="1:18">
      <c r="A181" s="22">
        <v>102750465</v>
      </c>
      <c r="B181" s="1" t="s">
        <v>205</v>
      </c>
      <c r="C181" s="1" t="s">
        <v>194</v>
      </c>
      <c r="D181" s="1" t="s">
        <v>126</v>
      </c>
      <c r="E181" s="10" t="s">
        <v>133</v>
      </c>
      <c r="F181" s="28">
        <v>30</v>
      </c>
      <c r="G181" s="29">
        <v>31</v>
      </c>
      <c r="H181" s="4">
        <v>285.63218999999998</v>
      </c>
      <c r="I181" s="4">
        <v>372.11277999999999</v>
      </c>
      <c r="J181" s="18">
        <v>100</v>
      </c>
      <c r="K181" s="15">
        <v>1</v>
      </c>
      <c r="L181" s="6">
        <v>0</v>
      </c>
      <c r="M181" s="7"/>
      <c r="N181" s="7"/>
      <c r="O181" s="6">
        <v>1</v>
      </c>
      <c r="P181" s="6">
        <v>1</v>
      </c>
      <c r="Q181" s="7">
        <v>212.88990000000001</v>
      </c>
      <c r="R181" s="7">
        <v>212.88990000000001</v>
      </c>
    </row>
    <row r="182" spans="1:18">
      <c r="A182" s="22">
        <v>102790623</v>
      </c>
      <c r="B182" s="1" t="s">
        <v>205</v>
      </c>
      <c r="C182" s="1" t="s">
        <v>195</v>
      </c>
      <c r="D182" s="1" t="s">
        <v>196</v>
      </c>
      <c r="E182" s="10" t="s">
        <v>133</v>
      </c>
      <c r="F182" s="28">
        <v>30</v>
      </c>
      <c r="G182" s="29">
        <v>31</v>
      </c>
      <c r="H182" s="4">
        <v>253.12894</v>
      </c>
      <c r="I182" s="4">
        <v>337.64103</v>
      </c>
      <c r="J182" s="18">
        <v>100</v>
      </c>
      <c r="K182" s="15">
        <v>1</v>
      </c>
      <c r="L182" s="6">
        <v>0</v>
      </c>
      <c r="M182" s="7"/>
      <c r="N182" s="7"/>
      <c r="O182" s="6">
        <v>1</v>
      </c>
      <c r="P182" s="6">
        <v>1</v>
      </c>
      <c r="Q182" s="7">
        <v>220.92078000000001</v>
      </c>
      <c r="R182" s="7">
        <v>220.92078000000001</v>
      </c>
    </row>
    <row r="183" spans="1:18">
      <c r="A183" s="22">
        <v>102790216</v>
      </c>
      <c r="B183" s="1" t="s">
        <v>205</v>
      </c>
      <c r="C183" s="1" t="s">
        <v>195</v>
      </c>
      <c r="D183" s="1" t="s">
        <v>91</v>
      </c>
      <c r="E183" s="10" t="s">
        <v>133</v>
      </c>
      <c r="F183" s="28">
        <v>25</v>
      </c>
      <c r="G183" s="29">
        <v>25</v>
      </c>
      <c r="H183" s="4">
        <v>294.3186</v>
      </c>
      <c r="I183" s="4">
        <v>325.90526999999997</v>
      </c>
      <c r="J183" s="18">
        <v>100</v>
      </c>
      <c r="K183" s="15">
        <v>1</v>
      </c>
      <c r="L183" s="6">
        <v>1</v>
      </c>
      <c r="M183" s="7">
        <v>253.15046000000001</v>
      </c>
      <c r="N183" s="7">
        <v>253.15046000000001</v>
      </c>
      <c r="O183" s="6">
        <v>1</v>
      </c>
      <c r="P183" s="6">
        <v>1</v>
      </c>
      <c r="Q183" s="7">
        <v>262.88182999999998</v>
      </c>
      <c r="R183" s="7">
        <v>262.88182999999998</v>
      </c>
    </row>
    <row r="184" spans="1:18">
      <c r="A184" s="22">
        <v>102751154</v>
      </c>
      <c r="B184" s="1" t="s">
        <v>205</v>
      </c>
      <c r="C184" s="1" t="s">
        <v>195</v>
      </c>
      <c r="D184" s="1" t="s">
        <v>47</v>
      </c>
      <c r="E184" s="10" t="s">
        <v>133</v>
      </c>
      <c r="F184" s="28">
        <v>30</v>
      </c>
      <c r="G184" s="29">
        <v>31</v>
      </c>
      <c r="H184" s="4">
        <v>272.42036999999999</v>
      </c>
      <c r="I184" s="4">
        <v>372.36079999999998</v>
      </c>
      <c r="J184" s="18">
        <v>100</v>
      </c>
      <c r="K184" s="15">
        <v>1</v>
      </c>
      <c r="L184" s="6">
        <v>0</v>
      </c>
      <c r="M184" s="7"/>
      <c r="N184" s="7"/>
      <c r="O184" s="6">
        <v>1</v>
      </c>
      <c r="P184" s="6">
        <v>0</v>
      </c>
      <c r="Q184" s="7"/>
      <c r="R184" s="7"/>
    </row>
    <row r="185" spans="1:18">
      <c r="A185" s="22">
        <v>102790240</v>
      </c>
      <c r="B185" s="1" t="s">
        <v>205</v>
      </c>
      <c r="C185" s="1" t="s">
        <v>195</v>
      </c>
      <c r="D185" s="1" t="s">
        <v>37</v>
      </c>
      <c r="E185" s="10" t="s">
        <v>133</v>
      </c>
      <c r="F185" s="28">
        <v>45</v>
      </c>
      <c r="G185" s="29">
        <v>47</v>
      </c>
      <c r="H185" s="4">
        <v>305.40334000000001</v>
      </c>
      <c r="I185" s="4">
        <v>342.78384</v>
      </c>
      <c r="J185" s="18">
        <v>100</v>
      </c>
      <c r="K185" s="15">
        <v>2</v>
      </c>
      <c r="L185" s="6">
        <v>0</v>
      </c>
      <c r="M185" s="7"/>
      <c r="N185" s="7"/>
      <c r="O185" s="6">
        <v>2</v>
      </c>
      <c r="P185" s="6">
        <v>0</v>
      </c>
      <c r="Q185" s="7"/>
      <c r="R185" s="7"/>
    </row>
    <row r="186" spans="1:18">
      <c r="A186" s="22">
        <v>102751145</v>
      </c>
      <c r="B186" s="1" t="s">
        <v>205</v>
      </c>
      <c r="C186" s="1" t="s">
        <v>195</v>
      </c>
      <c r="D186" s="1" t="s">
        <v>197</v>
      </c>
      <c r="E186" s="10" t="s">
        <v>133</v>
      </c>
      <c r="F186" s="28">
        <v>30</v>
      </c>
      <c r="G186" s="29">
        <v>31</v>
      </c>
      <c r="H186" s="4">
        <v>253.31882999999999</v>
      </c>
      <c r="I186" s="4">
        <v>306.57686999999999</v>
      </c>
      <c r="J186" s="18">
        <v>100</v>
      </c>
      <c r="K186" s="15">
        <v>1</v>
      </c>
      <c r="L186" s="6">
        <v>0</v>
      </c>
      <c r="M186" s="7"/>
      <c r="N186" s="7"/>
      <c r="O186" s="6">
        <v>1</v>
      </c>
      <c r="P186" s="6">
        <v>1</v>
      </c>
      <c r="Q186" s="7">
        <v>227.18216000000001</v>
      </c>
      <c r="R186" s="7">
        <v>227.18216000000001</v>
      </c>
    </row>
    <row r="187" spans="1:18">
      <c r="A187" s="22">
        <v>102751524</v>
      </c>
      <c r="B187" s="1" t="s">
        <v>205</v>
      </c>
      <c r="C187" s="1" t="s">
        <v>195</v>
      </c>
      <c r="D187" s="1" t="s">
        <v>198</v>
      </c>
      <c r="E187" s="10" t="s">
        <v>133</v>
      </c>
      <c r="F187" s="28">
        <v>1</v>
      </c>
      <c r="G187" s="29">
        <v>0</v>
      </c>
      <c r="H187" s="4"/>
      <c r="I187" s="4"/>
      <c r="J187" s="19">
        <v>0</v>
      </c>
      <c r="K187" s="16"/>
      <c r="L187" s="8"/>
      <c r="M187" s="7"/>
      <c r="N187" s="7"/>
      <c r="O187" s="8"/>
      <c r="P187" s="8"/>
      <c r="Q187" s="7"/>
      <c r="R187" s="7"/>
    </row>
    <row r="188" spans="1:18">
      <c r="A188" s="22">
        <v>102751109</v>
      </c>
      <c r="B188" s="1" t="s">
        <v>205</v>
      </c>
      <c r="C188" s="1" t="s">
        <v>195</v>
      </c>
      <c r="D188" s="1" t="s">
        <v>138</v>
      </c>
      <c r="E188" s="10" t="s">
        <v>133</v>
      </c>
      <c r="F188" s="28">
        <v>40</v>
      </c>
      <c r="G188" s="29">
        <v>41</v>
      </c>
      <c r="H188" s="4">
        <v>310.07970999999998</v>
      </c>
      <c r="I188" s="4">
        <v>336.49336</v>
      </c>
      <c r="J188" s="18">
        <v>100</v>
      </c>
      <c r="K188" s="15">
        <v>1</v>
      </c>
      <c r="L188" s="6">
        <v>0</v>
      </c>
      <c r="M188" s="7"/>
      <c r="N188" s="7"/>
      <c r="O188" s="6">
        <v>1</v>
      </c>
      <c r="P188" s="6">
        <v>1</v>
      </c>
      <c r="Q188" s="7">
        <v>189.89472000000001</v>
      </c>
      <c r="R188" s="7">
        <v>189.89472000000001</v>
      </c>
    </row>
    <row r="189" spans="1:18">
      <c r="A189" s="22">
        <v>102751163</v>
      </c>
      <c r="B189" s="1" t="s">
        <v>205</v>
      </c>
      <c r="C189" s="1" t="s">
        <v>195</v>
      </c>
      <c r="D189" s="1" t="s">
        <v>31</v>
      </c>
      <c r="E189" s="10" t="s">
        <v>133</v>
      </c>
      <c r="F189" s="28">
        <v>50</v>
      </c>
      <c r="G189" s="29">
        <v>52</v>
      </c>
      <c r="H189" s="4">
        <v>278.55513000000002</v>
      </c>
      <c r="I189" s="4">
        <v>332.79719</v>
      </c>
      <c r="J189" s="18">
        <v>100</v>
      </c>
      <c r="K189" s="15">
        <v>2</v>
      </c>
      <c r="L189" s="6">
        <v>0</v>
      </c>
      <c r="M189" s="7"/>
      <c r="N189" s="7"/>
      <c r="O189" s="6">
        <v>2</v>
      </c>
      <c r="P189" s="6">
        <v>1</v>
      </c>
      <c r="Q189" s="7">
        <v>240.13525999999999</v>
      </c>
      <c r="R189" s="7">
        <v>240.13525999999999</v>
      </c>
    </row>
    <row r="190" spans="1:18">
      <c r="A190" s="22">
        <v>102750774</v>
      </c>
      <c r="B190" s="1" t="s">
        <v>205</v>
      </c>
      <c r="C190" s="1" t="s">
        <v>195</v>
      </c>
      <c r="D190" s="1" t="s">
        <v>147</v>
      </c>
      <c r="E190" s="10" t="s">
        <v>133</v>
      </c>
      <c r="F190" s="28">
        <v>30</v>
      </c>
      <c r="G190" s="29">
        <v>31</v>
      </c>
      <c r="H190" s="4">
        <v>277.4348</v>
      </c>
      <c r="I190" s="4">
        <v>298.08805000000001</v>
      </c>
      <c r="J190" s="18">
        <v>100</v>
      </c>
      <c r="K190" s="15">
        <v>1</v>
      </c>
      <c r="L190" s="6">
        <v>0</v>
      </c>
      <c r="M190" s="7"/>
      <c r="N190" s="7"/>
      <c r="O190" s="6">
        <v>1</v>
      </c>
      <c r="P190" s="6">
        <v>0</v>
      </c>
      <c r="Q190" s="7"/>
      <c r="R190" s="7"/>
    </row>
    <row r="191" spans="1:18">
      <c r="A191" s="22">
        <v>102750598</v>
      </c>
      <c r="B191" s="1" t="s">
        <v>205</v>
      </c>
      <c r="C191" s="1" t="s">
        <v>195</v>
      </c>
      <c r="D191" s="1" t="s">
        <v>199</v>
      </c>
      <c r="E191" s="10" t="s">
        <v>133</v>
      </c>
      <c r="F191" s="28">
        <v>30</v>
      </c>
      <c r="G191" s="29">
        <v>31</v>
      </c>
      <c r="H191" s="4">
        <v>245.11276000000001</v>
      </c>
      <c r="I191" s="4">
        <v>292.28760999999997</v>
      </c>
      <c r="J191" s="18">
        <v>100</v>
      </c>
      <c r="K191" s="15">
        <v>1</v>
      </c>
      <c r="L191" s="6">
        <v>0</v>
      </c>
      <c r="M191" s="7"/>
      <c r="N191" s="7"/>
      <c r="O191" s="6">
        <v>1</v>
      </c>
      <c r="P191" s="6">
        <v>1</v>
      </c>
      <c r="Q191" s="7">
        <v>195.18566000000001</v>
      </c>
      <c r="R191" s="7">
        <v>195.18566000000001</v>
      </c>
    </row>
    <row r="192" spans="1:18">
      <c r="A192" s="22">
        <v>102790233</v>
      </c>
      <c r="B192" s="1" t="s">
        <v>205</v>
      </c>
      <c r="C192" s="1" t="s">
        <v>195</v>
      </c>
      <c r="D192" s="1" t="s">
        <v>200</v>
      </c>
      <c r="E192" s="10" t="s">
        <v>133</v>
      </c>
      <c r="F192" s="28">
        <v>30</v>
      </c>
      <c r="G192" s="29">
        <v>31</v>
      </c>
      <c r="H192" s="4">
        <v>246.40725</v>
      </c>
      <c r="I192" s="4">
        <v>293.93169999999998</v>
      </c>
      <c r="J192" s="18">
        <v>100</v>
      </c>
      <c r="K192" s="15">
        <v>1</v>
      </c>
      <c r="L192" s="6">
        <v>0</v>
      </c>
      <c r="M192" s="7"/>
      <c r="N192" s="7"/>
      <c r="O192" s="6">
        <v>1</v>
      </c>
      <c r="P192" s="6">
        <v>0</v>
      </c>
      <c r="Q192" s="7"/>
      <c r="R192" s="7"/>
    </row>
    <row r="193" spans="1:18">
      <c r="A193" s="22">
        <v>102750526</v>
      </c>
      <c r="B193" s="1" t="s">
        <v>205</v>
      </c>
      <c r="C193" s="1" t="s">
        <v>201</v>
      </c>
      <c r="D193" s="1" t="s">
        <v>91</v>
      </c>
      <c r="E193" s="10" t="s">
        <v>133</v>
      </c>
      <c r="F193" s="28">
        <v>25</v>
      </c>
      <c r="G193" s="29">
        <v>26</v>
      </c>
      <c r="H193" s="4">
        <v>274.82729</v>
      </c>
      <c r="I193" s="4">
        <v>345.78787999999997</v>
      </c>
      <c r="J193" s="18">
        <v>100</v>
      </c>
      <c r="K193" s="15">
        <v>1</v>
      </c>
      <c r="L193" s="6">
        <v>0</v>
      </c>
      <c r="M193" s="7"/>
      <c r="N193" s="7"/>
      <c r="O193" s="6">
        <v>1</v>
      </c>
      <c r="P193" s="6">
        <v>1</v>
      </c>
      <c r="Q193" s="7">
        <v>235.80289999999999</v>
      </c>
      <c r="R193" s="7">
        <v>235.80289999999999</v>
      </c>
    </row>
    <row r="194" spans="1:18">
      <c r="A194" s="22">
        <v>102750686</v>
      </c>
      <c r="B194" s="1" t="s">
        <v>205</v>
      </c>
      <c r="C194" s="1" t="s">
        <v>201</v>
      </c>
      <c r="D194" s="1" t="s">
        <v>190</v>
      </c>
      <c r="E194" s="10" t="s">
        <v>133</v>
      </c>
      <c r="F194" s="28">
        <v>40</v>
      </c>
      <c r="G194" s="29">
        <v>41</v>
      </c>
      <c r="H194" s="4">
        <v>262.76272999999998</v>
      </c>
      <c r="I194" s="4">
        <v>295.99671999999998</v>
      </c>
      <c r="J194" s="18">
        <v>100</v>
      </c>
      <c r="K194" s="15">
        <v>1</v>
      </c>
      <c r="L194" s="6">
        <v>0</v>
      </c>
      <c r="M194" s="7"/>
      <c r="N194" s="7"/>
      <c r="O194" s="6">
        <v>1</v>
      </c>
      <c r="P194" s="6">
        <v>0</v>
      </c>
      <c r="Q194" s="7"/>
      <c r="R194" s="7"/>
    </row>
    <row r="195" spans="1:18">
      <c r="A195" s="22">
        <v>102790293</v>
      </c>
      <c r="B195" s="1" t="s">
        <v>205</v>
      </c>
      <c r="C195" s="1" t="s">
        <v>201</v>
      </c>
      <c r="D195" s="1" t="s">
        <v>202</v>
      </c>
      <c r="E195" s="10" t="s">
        <v>133</v>
      </c>
      <c r="F195" s="28">
        <v>50</v>
      </c>
      <c r="G195" s="29">
        <v>52</v>
      </c>
      <c r="H195" s="4">
        <v>306.73795000000001</v>
      </c>
      <c r="I195" s="4">
        <v>369.70994999999999</v>
      </c>
      <c r="J195" s="18">
        <v>100</v>
      </c>
      <c r="K195" s="15">
        <v>2</v>
      </c>
      <c r="L195" s="6">
        <v>0</v>
      </c>
      <c r="M195" s="7"/>
      <c r="N195" s="7"/>
      <c r="O195" s="6">
        <v>2</v>
      </c>
      <c r="P195" s="6">
        <v>2</v>
      </c>
      <c r="Q195" s="7">
        <v>211.32354000000001</v>
      </c>
      <c r="R195" s="7">
        <v>217.32866999999999</v>
      </c>
    </row>
    <row r="196" spans="1:18">
      <c r="A196" s="22">
        <v>102751127</v>
      </c>
      <c r="B196" s="1" t="s">
        <v>205</v>
      </c>
      <c r="C196" s="1" t="s">
        <v>201</v>
      </c>
      <c r="D196" s="1" t="s">
        <v>157</v>
      </c>
      <c r="E196" s="10" t="s">
        <v>133</v>
      </c>
      <c r="F196" s="28">
        <v>60</v>
      </c>
      <c r="G196" s="29">
        <v>62</v>
      </c>
      <c r="H196" s="4">
        <v>262.34701999999999</v>
      </c>
      <c r="I196" s="4">
        <v>316.11207000000002</v>
      </c>
      <c r="J196" s="18">
        <v>100</v>
      </c>
      <c r="K196" s="15">
        <v>2</v>
      </c>
      <c r="L196" s="6">
        <v>0</v>
      </c>
      <c r="M196" s="7"/>
      <c r="N196" s="7"/>
      <c r="O196" s="6">
        <v>2</v>
      </c>
      <c r="P196" s="6">
        <v>0</v>
      </c>
      <c r="Q196" s="7"/>
      <c r="R196" s="7"/>
    </row>
    <row r="197" spans="1:18">
      <c r="A197" s="22">
        <v>102751436</v>
      </c>
      <c r="B197" s="1" t="s">
        <v>205</v>
      </c>
      <c r="C197" s="1" t="s">
        <v>201</v>
      </c>
      <c r="D197" s="1" t="s">
        <v>160</v>
      </c>
      <c r="E197" s="10" t="s">
        <v>133</v>
      </c>
      <c r="F197" s="28">
        <v>60</v>
      </c>
      <c r="G197" s="29">
        <v>62</v>
      </c>
      <c r="H197" s="4">
        <v>238.47574</v>
      </c>
      <c r="I197" s="4">
        <v>291.55027000000001</v>
      </c>
      <c r="J197" s="18">
        <v>100</v>
      </c>
      <c r="K197" s="15">
        <v>2</v>
      </c>
      <c r="L197" s="6">
        <v>0</v>
      </c>
      <c r="M197" s="7"/>
      <c r="N197" s="7"/>
      <c r="O197" s="6">
        <v>2</v>
      </c>
      <c r="P197" s="6">
        <v>2</v>
      </c>
      <c r="Q197" s="7">
        <v>218.53448</v>
      </c>
      <c r="R197" s="7">
        <v>218.87916999999999</v>
      </c>
    </row>
    <row r="198" spans="1:18">
      <c r="A198" s="22">
        <v>102790455</v>
      </c>
      <c r="B198" s="1" t="s">
        <v>205</v>
      </c>
      <c r="C198" s="1" t="s">
        <v>201</v>
      </c>
      <c r="D198" s="1" t="s">
        <v>72</v>
      </c>
      <c r="E198" s="10" t="s">
        <v>133</v>
      </c>
      <c r="F198" s="28">
        <v>30</v>
      </c>
      <c r="G198" s="29">
        <v>31</v>
      </c>
      <c r="H198" s="4">
        <v>284.56954999999999</v>
      </c>
      <c r="I198" s="4">
        <v>341.08674999999999</v>
      </c>
      <c r="J198" s="18">
        <v>100</v>
      </c>
      <c r="K198" s="15">
        <v>1</v>
      </c>
      <c r="L198" s="6">
        <v>0</v>
      </c>
      <c r="M198" s="7"/>
      <c r="N198" s="7"/>
      <c r="O198" s="6">
        <v>1</v>
      </c>
      <c r="P198" s="6">
        <v>1</v>
      </c>
      <c r="Q198" s="7">
        <v>203.81576000000001</v>
      </c>
      <c r="R198" s="7">
        <v>203.81576000000001</v>
      </c>
    </row>
    <row r="199" spans="1:18" ht="15.75" thickBot="1">
      <c r="A199" s="22">
        <v>102751506</v>
      </c>
      <c r="B199" s="1" t="s">
        <v>205</v>
      </c>
      <c r="C199" s="1" t="s">
        <v>201</v>
      </c>
      <c r="D199" s="1" t="s">
        <v>139</v>
      </c>
      <c r="E199" s="10" t="s">
        <v>133</v>
      </c>
      <c r="F199" s="30">
        <v>30</v>
      </c>
      <c r="G199" s="31">
        <v>30</v>
      </c>
      <c r="H199" s="20">
        <v>302.10822000000002</v>
      </c>
      <c r="I199" s="20">
        <v>350.03066000000001</v>
      </c>
      <c r="J199" s="21">
        <v>100</v>
      </c>
      <c r="K199" s="15">
        <v>1</v>
      </c>
      <c r="L199" s="6">
        <v>1</v>
      </c>
      <c r="M199" s="7">
        <v>216.73047</v>
      </c>
      <c r="N199" s="7">
        <v>216.73047</v>
      </c>
      <c r="O199" s="6">
        <v>1</v>
      </c>
      <c r="P199" s="6">
        <v>1</v>
      </c>
      <c r="Q199" s="7">
        <v>238.91775000000001</v>
      </c>
      <c r="R199" s="7">
        <v>238.91775000000001</v>
      </c>
    </row>
    <row r="201" spans="1:18">
      <c r="A201" s="32" t="s">
        <v>210</v>
      </c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</row>
    <row r="202" spans="1:18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</row>
  </sheetData>
  <autoFilter ref="A6:R199" xr:uid="{A8AC88DB-1975-4522-8512-A44A74598206}"/>
  <mergeCells count="13">
    <mergeCell ref="A201:R202"/>
    <mergeCell ref="A2:R3"/>
    <mergeCell ref="A5:A7"/>
    <mergeCell ref="B5:B7"/>
    <mergeCell ref="C5:C7"/>
    <mergeCell ref="D5:D7"/>
    <mergeCell ref="E5:E7"/>
    <mergeCell ref="H6:H7"/>
    <mergeCell ref="I6:I7"/>
    <mergeCell ref="F5:I5"/>
    <mergeCell ref="K5:N5"/>
    <mergeCell ref="O5:R5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38663-94DD-4590-A96A-A9B2DD663585}">
  <sheetPr>
    <tabColor rgb="FF92D050"/>
  </sheetPr>
  <dimension ref="A1:Q193"/>
  <sheetViews>
    <sheetView tabSelected="1" workbookViewId="0">
      <selection activeCell="P14" sqref="P14"/>
    </sheetView>
  </sheetViews>
  <sheetFormatPr defaultRowHeight="15"/>
  <cols>
    <col min="1" max="1" width="13.5703125" bestFit="1" customWidth="1"/>
    <col min="2" max="2" width="10" bestFit="1" customWidth="1"/>
    <col min="3" max="3" width="44.7109375" bestFit="1" customWidth="1"/>
    <col min="4" max="4" width="52.5703125" bestFit="1" customWidth="1"/>
    <col min="5" max="5" width="9.85546875" bestFit="1" customWidth="1"/>
    <col min="6" max="6" width="16" bestFit="1" customWidth="1"/>
    <col min="7" max="7" width="9.42578125" bestFit="1" customWidth="1"/>
    <col min="8" max="8" width="6" customWidth="1"/>
    <col min="9" max="9" width="4" customWidth="1"/>
    <col min="10" max="10" width="44.7109375" bestFit="1" customWidth="1"/>
    <col min="11" max="11" width="16" bestFit="1" customWidth="1"/>
    <col min="12" max="12" width="10.5703125" customWidth="1"/>
    <col min="13" max="13" width="12.42578125" style="63" bestFit="1" customWidth="1"/>
    <col min="15" max="15" width="11.28515625" bestFit="1" customWidth="1"/>
    <col min="16" max="16" width="17.42578125" bestFit="1" customWidth="1"/>
    <col min="17" max="17" width="11.5703125" bestFit="1" customWidth="1"/>
  </cols>
  <sheetData>
    <row r="1" spans="1:17" ht="15.75" customHeight="1">
      <c r="A1" s="37" t="s">
        <v>117</v>
      </c>
      <c r="B1" s="37" t="s">
        <v>203</v>
      </c>
      <c r="C1" s="37" t="s">
        <v>119</v>
      </c>
      <c r="D1" s="37" t="s">
        <v>118</v>
      </c>
      <c r="E1" s="37" t="s">
        <v>120</v>
      </c>
      <c r="F1" s="37" t="s">
        <v>127</v>
      </c>
      <c r="G1" s="37" t="s">
        <v>211</v>
      </c>
      <c r="J1" s="37" t="s">
        <v>213</v>
      </c>
      <c r="K1" s="37" t="s">
        <v>127</v>
      </c>
      <c r="L1" s="37" t="s">
        <v>215</v>
      </c>
      <c r="M1" s="37" t="s">
        <v>206</v>
      </c>
      <c r="O1" s="37" t="s">
        <v>203</v>
      </c>
      <c r="P1" s="37" t="s">
        <v>127</v>
      </c>
      <c r="Q1" s="37" t="s">
        <v>121</v>
      </c>
    </row>
    <row r="2" spans="1:17">
      <c r="A2" s="3">
        <v>102710439</v>
      </c>
      <c r="B2" s="3" t="s">
        <v>204</v>
      </c>
      <c r="C2" s="3" t="s">
        <v>108</v>
      </c>
      <c r="D2" s="3" t="s">
        <v>87</v>
      </c>
      <c r="E2" s="3" t="s">
        <v>0</v>
      </c>
      <c r="F2" s="3">
        <v>40</v>
      </c>
      <c r="G2" s="3">
        <v>41</v>
      </c>
      <c r="J2" s="3" t="s">
        <v>108</v>
      </c>
      <c r="K2" s="3">
        <f>SUMIF($C:$C,J2,$F:$F)</f>
        <v>420</v>
      </c>
      <c r="L2" s="3">
        <f>SUMIF($C:$C,J2,$G:$G)</f>
        <v>433</v>
      </c>
      <c r="M2" s="64">
        <v>100</v>
      </c>
      <c r="O2" s="3" t="s">
        <v>204</v>
      </c>
      <c r="P2" s="3">
        <f>SUMIFS($F:$F,$B:$B,O2)</f>
        <v>3598</v>
      </c>
      <c r="Q2" s="3">
        <f>SUMIFS($G:$G,$B:$B,O2)</f>
        <v>3620</v>
      </c>
    </row>
    <row r="3" spans="1:17">
      <c r="A3" s="3">
        <v>102710509</v>
      </c>
      <c r="B3" s="3" t="s">
        <v>204</v>
      </c>
      <c r="C3" s="3" t="s">
        <v>108</v>
      </c>
      <c r="D3" s="3" t="s">
        <v>36</v>
      </c>
      <c r="E3" s="3" t="s">
        <v>0</v>
      </c>
      <c r="F3" s="3">
        <v>60</v>
      </c>
      <c r="G3" s="3">
        <v>62</v>
      </c>
      <c r="J3" s="3" t="s">
        <v>115</v>
      </c>
      <c r="K3" s="3">
        <f t="shared" ref="K3:K34" si="0">SUMIF($C:$C,J3,$F:$F)</f>
        <v>140</v>
      </c>
      <c r="L3" s="3">
        <f t="shared" ref="L3:L34" si="1">SUMIF($C:$C,J3,$G:$G)</f>
        <v>142</v>
      </c>
      <c r="M3" s="64">
        <v>100</v>
      </c>
      <c r="O3" s="3" t="s">
        <v>205</v>
      </c>
      <c r="P3" s="3">
        <f>SUMIFS($F:$F,$B:$B,O3)</f>
        <v>3718</v>
      </c>
      <c r="Q3" s="3">
        <f>SUMIFS($G:$G,$B:$B,O3)</f>
        <v>3820</v>
      </c>
    </row>
    <row r="4" spans="1:17">
      <c r="A4" s="3">
        <v>102710448</v>
      </c>
      <c r="B4" s="3" t="s">
        <v>204</v>
      </c>
      <c r="C4" s="3" t="s">
        <v>108</v>
      </c>
      <c r="D4" s="3" t="s">
        <v>28</v>
      </c>
      <c r="E4" s="3" t="s">
        <v>0</v>
      </c>
      <c r="F4" s="3">
        <v>80</v>
      </c>
      <c r="G4" s="3">
        <v>82</v>
      </c>
      <c r="J4" s="3" t="s">
        <v>112</v>
      </c>
      <c r="K4" s="3">
        <f t="shared" si="0"/>
        <v>91</v>
      </c>
      <c r="L4" s="3">
        <f t="shared" si="1"/>
        <v>92</v>
      </c>
      <c r="M4" s="64">
        <v>100</v>
      </c>
      <c r="O4" s="36" t="s">
        <v>212</v>
      </c>
      <c r="P4" s="36">
        <f>SUM(P2:P3)</f>
        <v>7316</v>
      </c>
      <c r="Q4" s="36">
        <f>SUM(Q2:Q3)</f>
        <v>7440</v>
      </c>
    </row>
    <row r="5" spans="1:17">
      <c r="A5" s="3">
        <v>102710457</v>
      </c>
      <c r="B5" s="3" t="s">
        <v>204</v>
      </c>
      <c r="C5" s="3" t="s">
        <v>108</v>
      </c>
      <c r="D5" s="3" t="s">
        <v>29</v>
      </c>
      <c r="E5" s="3" t="s">
        <v>0</v>
      </c>
      <c r="F5" s="3">
        <v>75</v>
      </c>
      <c r="G5" s="3">
        <v>77</v>
      </c>
      <c r="J5" s="3" t="s">
        <v>114</v>
      </c>
      <c r="K5" s="3">
        <f t="shared" si="0"/>
        <v>110</v>
      </c>
      <c r="L5" s="3">
        <f t="shared" si="1"/>
        <v>112</v>
      </c>
      <c r="M5" s="64">
        <v>100</v>
      </c>
    </row>
    <row r="6" spans="1:17">
      <c r="A6" s="3">
        <v>102710466</v>
      </c>
      <c r="B6" s="3" t="s">
        <v>204</v>
      </c>
      <c r="C6" s="3" t="s">
        <v>108</v>
      </c>
      <c r="D6" s="3" t="s">
        <v>30</v>
      </c>
      <c r="E6" s="3" t="s">
        <v>0</v>
      </c>
      <c r="F6" s="3">
        <v>50</v>
      </c>
      <c r="G6" s="3">
        <v>52</v>
      </c>
      <c r="J6" s="3" t="s">
        <v>109</v>
      </c>
      <c r="K6" s="3">
        <f t="shared" si="0"/>
        <v>80</v>
      </c>
      <c r="L6" s="3">
        <f t="shared" si="1"/>
        <v>82</v>
      </c>
      <c r="M6" s="64">
        <v>100</v>
      </c>
    </row>
    <row r="7" spans="1:17">
      <c r="A7" s="3">
        <v>102710475</v>
      </c>
      <c r="B7" s="3" t="s">
        <v>204</v>
      </c>
      <c r="C7" s="3" t="s">
        <v>108</v>
      </c>
      <c r="D7" s="3" t="s">
        <v>31</v>
      </c>
      <c r="E7" s="3" t="s">
        <v>0</v>
      </c>
      <c r="F7" s="3">
        <v>70</v>
      </c>
      <c r="G7" s="3">
        <v>72</v>
      </c>
      <c r="J7" s="3" t="s">
        <v>10</v>
      </c>
      <c r="K7" s="3">
        <f t="shared" si="0"/>
        <v>60</v>
      </c>
      <c r="L7" s="3">
        <f t="shared" si="1"/>
        <v>60</v>
      </c>
      <c r="M7" s="64">
        <v>100</v>
      </c>
    </row>
    <row r="8" spans="1:17">
      <c r="A8" s="3">
        <v>102790315</v>
      </c>
      <c r="B8" s="3" t="s">
        <v>204</v>
      </c>
      <c r="C8" s="3" t="s">
        <v>108</v>
      </c>
      <c r="D8" s="3" t="s">
        <v>49</v>
      </c>
      <c r="E8" s="3" t="s">
        <v>0</v>
      </c>
      <c r="F8" s="3">
        <v>45</v>
      </c>
      <c r="G8" s="3">
        <v>47</v>
      </c>
      <c r="J8" s="3" t="s">
        <v>17</v>
      </c>
      <c r="K8" s="3">
        <f t="shared" si="0"/>
        <v>439</v>
      </c>
      <c r="L8" s="3">
        <f t="shared" si="1"/>
        <v>413</v>
      </c>
      <c r="M8" s="65">
        <f>L8*100/K8</f>
        <v>94.077448747152616</v>
      </c>
    </row>
    <row r="9" spans="1:17">
      <c r="A9" s="3">
        <v>102790242</v>
      </c>
      <c r="B9" s="3" t="s">
        <v>204</v>
      </c>
      <c r="C9" s="3" t="s">
        <v>115</v>
      </c>
      <c r="D9" s="3" t="s">
        <v>40</v>
      </c>
      <c r="E9" s="3" t="s">
        <v>0</v>
      </c>
      <c r="F9" s="3">
        <v>70</v>
      </c>
      <c r="G9" s="3">
        <v>72</v>
      </c>
      <c r="J9" s="3" t="s">
        <v>5</v>
      </c>
      <c r="K9" s="3">
        <f t="shared" si="0"/>
        <v>198</v>
      </c>
      <c r="L9" s="3">
        <f t="shared" si="1"/>
        <v>199</v>
      </c>
      <c r="M9" s="64">
        <v>100</v>
      </c>
    </row>
    <row r="10" spans="1:17">
      <c r="A10" s="3">
        <v>102790184</v>
      </c>
      <c r="B10" s="3" t="s">
        <v>204</v>
      </c>
      <c r="C10" s="3" t="s">
        <v>115</v>
      </c>
      <c r="D10" s="3" t="s">
        <v>90</v>
      </c>
      <c r="E10" s="3" t="s">
        <v>0</v>
      </c>
      <c r="F10" s="3">
        <v>70</v>
      </c>
      <c r="G10" s="3">
        <v>70</v>
      </c>
      <c r="J10" s="3" t="s">
        <v>110</v>
      </c>
      <c r="K10" s="3">
        <f t="shared" si="0"/>
        <v>55</v>
      </c>
      <c r="L10" s="3">
        <f t="shared" si="1"/>
        <v>55</v>
      </c>
      <c r="M10" s="64">
        <v>100</v>
      </c>
    </row>
    <row r="11" spans="1:17">
      <c r="A11" s="3">
        <v>102710872</v>
      </c>
      <c r="B11" s="3" t="s">
        <v>204</v>
      </c>
      <c r="C11" s="3" t="s">
        <v>112</v>
      </c>
      <c r="D11" s="3" t="s">
        <v>97</v>
      </c>
      <c r="E11" s="3" t="s">
        <v>7</v>
      </c>
      <c r="F11" s="3">
        <v>30</v>
      </c>
      <c r="G11" s="3">
        <v>30</v>
      </c>
      <c r="J11" s="3" t="s">
        <v>9</v>
      </c>
      <c r="K11" s="3">
        <f t="shared" si="0"/>
        <v>165</v>
      </c>
      <c r="L11" s="3">
        <f t="shared" si="1"/>
        <v>168</v>
      </c>
      <c r="M11" s="64">
        <v>100</v>
      </c>
    </row>
    <row r="12" spans="1:17">
      <c r="A12" s="3">
        <v>102710899</v>
      </c>
      <c r="B12" s="3" t="s">
        <v>204</v>
      </c>
      <c r="C12" s="3" t="s">
        <v>112</v>
      </c>
      <c r="D12" s="3" t="s">
        <v>113</v>
      </c>
      <c r="E12" s="3" t="s">
        <v>7</v>
      </c>
      <c r="F12" s="3">
        <v>1</v>
      </c>
      <c r="G12" s="3">
        <v>0</v>
      </c>
      <c r="J12" s="3" t="s">
        <v>61</v>
      </c>
      <c r="K12" s="3">
        <f t="shared" si="0"/>
        <v>110</v>
      </c>
      <c r="L12" s="3">
        <f t="shared" si="1"/>
        <v>112</v>
      </c>
      <c r="M12" s="64">
        <v>100</v>
      </c>
    </row>
    <row r="13" spans="1:17">
      <c r="A13" s="3">
        <v>102710951</v>
      </c>
      <c r="B13" s="3" t="s">
        <v>204</v>
      </c>
      <c r="C13" s="3" t="s">
        <v>112</v>
      </c>
      <c r="D13" s="3" t="s">
        <v>101</v>
      </c>
      <c r="E13" s="3" t="s">
        <v>0</v>
      </c>
      <c r="F13" s="3">
        <v>60</v>
      </c>
      <c r="G13" s="3">
        <v>62</v>
      </c>
      <c r="J13" s="3" t="s">
        <v>82</v>
      </c>
      <c r="K13" s="3">
        <f t="shared" si="0"/>
        <v>350</v>
      </c>
      <c r="L13" s="3">
        <f t="shared" si="1"/>
        <v>356</v>
      </c>
      <c r="M13" s="64">
        <v>100</v>
      </c>
    </row>
    <row r="14" spans="1:17">
      <c r="A14" s="3">
        <v>102790235</v>
      </c>
      <c r="B14" s="3" t="s">
        <v>204</v>
      </c>
      <c r="C14" s="3" t="s">
        <v>114</v>
      </c>
      <c r="D14" s="3" t="s">
        <v>116</v>
      </c>
      <c r="E14" s="3" t="s">
        <v>0</v>
      </c>
      <c r="F14" s="3">
        <v>35</v>
      </c>
      <c r="G14" s="3">
        <v>36</v>
      </c>
      <c r="J14" s="3" t="s">
        <v>102</v>
      </c>
      <c r="K14" s="3">
        <f t="shared" si="0"/>
        <v>70</v>
      </c>
      <c r="L14" s="3">
        <f t="shared" si="1"/>
        <v>71</v>
      </c>
      <c r="M14" s="64">
        <v>100</v>
      </c>
    </row>
    <row r="15" spans="1:17">
      <c r="A15" s="3">
        <v>102710942</v>
      </c>
      <c r="B15" s="3" t="s">
        <v>204</v>
      </c>
      <c r="C15" s="3" t="s">
        <v>114</v>
      </c>
      <c r="D15" s="3" t="s">
        <v>94</v>
      </c>
      <c r="E15" s="3" t="s">
        <v>7</v>
      </c>
      <c r="F15" s="3">
        <v>35</v>
      </c>
      <c r="G15" s="3">
        <v>36</v>
      </c>
      <c r="J15" s="3" t="s">
        <v>8</v>
      </c>
      <c r="K15" s="3">
        <f t="shared" si="0"/>
        <v>350</v>
      </c>
      <c r="L15" s="3">
        <f t="shared" si="1"/>
        <v>355</v>
      </c>
      <c r="M15" s="64">
        <v>100</v>
      </c>
    </row>
    <row r="16" spans="1:17">
      <c r="A16" s="3">
        <v>102790177</v>
      </c>
      <c r="B16" s="3" t="s">
        <v>204</v>
      </c>
      <c r="C16" s="3" t="s">
        <v>114</v>
      </c>
      <c r="D16" s="3" t="s">
        <v>48</v>
      </c>
      <c r="E16" s="3" t="s">
        <v>0</v>
      </c>
      <c r="F16" s="3">
        <v>40</v>
      </c>
      <c r="G16" s="3">
        <v>40</v>
      </c>
      <c r="J16" s="3" t="s">
        <v>50</v>
      </c>
      <c r="K16" s="3">
        <f t="shared" si="0"/>
        <v>220</v>
      </c>
      <c r="L16" s="3">
        <f t="shared" si="1"/>
        <v>220</v>
      </c>
      <c r="M16" s="64">
        <v>100</v>
      </c>
    </row>
    <row r="17" spans="1:13">
      <c r="A17" s="3">
        <v>102790462</v>
      </c>
      <c r="B17" s="3" t="s">
        <v>204</v>
      </c>
      <c r="C17" s="3" t="s">
        <v>109</v>
      </c>
      <c r="D17" s="3" t="s">
        <v>100</v>
      </c>
      <c r="E17" s="3" t="s">
        <v>7</v>
      </c>
      <c r="F17" s="3">
        <v>20</v>
      </c>
      <c r="G17" s="3">
        <v>20</v>
      </c>
      <c r="J17" s="3" t="s">
        <v>99</v>
      </c>
      <c r="K17" s="3">
        <f t="shared" si="0"/>
        <v>170</v>
      </c>
      <c r="L17" s="3">
        <f t="shared" si="1"/>
        <v>170</v>
      </c>
      <c r="M17" s="64">
        <v>100</v>
      </c>
    </row>
    <row r="18" spans="1:13">
      <c r="A18" s="3">
        <v>102790469</v>
      </c>
      <c r="B18" s="3" t="s">
        <v>204</v>
      </c>
      <c r="C18" s="3" t="s">
        <v>109</v>
      </c>
      <c r="D18" s="3" t="s">
        <v>125</v>
      </c>
      <c r="E18" s="3" t="s">
        <v>7</v>
      </c>
      <c r="F18" s="3">
        <v>30</v>
      </c>
      <c r="G18" s="3">
        <v>31</v>
      </c>
      <c r="J18" s="3" t="s">
        <v>85</v>
      </c>
      <c r="K18" s="3">
        <f t="shared" si="0"/>
        <v>45</v>
      </c>
      <c r="L18" s="3">
        <f t="shared" si="1"/>
        <v>46</v>
      </c>
      <c r="M18" s="64">
        <v>100</v>
      </c>
    </row>
    <row r="19" spans="1:13">
      <c r="A19" s="3">
        <v>102710493</v>
      </c>
      <c r="B19" s="3" t="s">
        <v>204</v>
      </c>
      <c r="C19" s="3" t="s">
        <v>109</v>
      </c>
      <c r="D19" s="3" t="s">
        <v>64</v>
      </c>
      <c r="E19" s="3" t="s">
        <v>7</v>
      </c>
      <c r="F19" s="3">
        <v>30</v>
      </c>
      <c r="G19" s="3">
        <v>31</v>
      </c>
      <c r="J19" s="3" t="s">
        <v>43</v>
      </c>
      <c r="K19" s="3">
        <f t="shared" si="0"/>
        <v>180</v>
      </c>
      <c r="L19" s="3">
        <f t="shared" si="1"/>
        <v>180</v>
      </c>
      <c r="M19" s="64">
        <v>100</v>
      </c>
    </row>
    <row r="20" spans="1:13">
      <c r="A20" s="3">
        <v>102790176</v>
      </c>
      <c r="B20" s="3" t="s">
        <v>204</v>
      </c>
      <c r="C20" s="3" t="s">
        <v>10</v>
      </c>
      <c r="D20" s="3" t="s">
        <v>11</v>
      </c>
      <c r="E20" s="3" t="s">
        <v>7</v>
      </c>
      <c r="F20" s="3">
        <v>60</v>
      </c>
      <c r="G20" s="3">
        <v>60</v>
      </c>
      <c r="J20" s="3" t="s">
        <v>13</v>
      </c>
      <c r="K20" s="3">
        <f t="shared" si="0"/>
        <v>140</v>
      </c>
      <c r="L20" s="3">
        <f t="shared" si="1"/>
        <v>142</v>
      </c>
      <c r="M20" s="64">
        <v>100</v>
      </c>
    </row>
    <row r="21" spans="1:13">
      <c r="A21" s="3">
        <v>102710121</v>
      </c>
      <c r="B21" s="3" t="s">
        <v>204</v>
      </c>
      <c r="C21" s="3" t="s">
        <v>17</v>
      </c>
      <c r="D21" s="3" t="s">
        <v>88</v>
      </c>
      <c r="E21" s="3" t="s">
        <v>2</v>
      </c>
      <c r="F21" s="3">
        <v>20</v>
      </c>
      <c r="G21" s="3">
        <v>21</v>
      </c>
      <c r="J21" s="3" t="s">
        <v>46</v>
      </c>
      <c r="K21" s="3">
        <f t="shared" si="0"/>
        <v>205</v>
      </c>
      <c r="L21" s="3">
        <f t="shared" si="1"/>
        <v>212</v>
      </c>
      <c r="M21" s="64">
        <v>100</v>
      </c>
    </row>
    <row r="22" spans="1:13">
      <c r="A22" s="3">
        <v>102790357</v>
      </c>
      <c r="B22" s="3" t="s">
        <v>204</v>
      </c>
      <c r="C22" s="3" t="s">
        <v>17</v>
      </c>
      <c r="D22" s="3" t="s">
        <v>16</v>
      </c>
      <c r="E22" s="3" t="s">
        <v>2</v>
      </c>
      <c r="F22" s="3">
        <v>1</v>
      </c>
      <c r="G22" s="3">
        <v>1</v>
      </c>
      <c r="J22" s="3" t="s">
        <v>132</v>
      </c>
      <c r="K22" s="3">
        <f t="shared" si="0"/>
        <v>170</v>
      </c>
      <c r="L22" s="3">
        <f t="shared" si="1"/>
        <v>176</v>
      </c>
      <c r="M22" s="64">
        <v>100</v>
      </c>
    </row>
    <row r="23" spans="1:13">
      <c r="A23" s="3">
        <v>102710033</v>
      </c>
      <c r="B23" s="3" t="s">
        <v>204</v>
      </c>
      <c r="C23" s="3" t="s">
        <v>17</v>
      </c>
      <c r="D23" s="3" t="s">
        <v>35</v>
      </c>
      <c r="E23" s="3" t="s">
        <v>7</v>
      </c>
      <c r="F23" s="3">
        <v>20</v>
      </c>
      <c r="G23" s="3">
        <v>2</v>
      </c>
      <c r="J23" s="3" t="s">
        <v>137</v>
      </c>
      <c r="K23" s="3">
        <f t="shared" si="0"/>
        <v>150</v>
      </c>
      <c r="L23" s="3">
        <f t="shared" si="1"/>
        <v>155</v>
      </c>
      <c r="M23" s="64">
        <v>100</v>
      </c>
    </row>
    <row r="24" spans="1:13">
      <c r="A24" s="3">
        <v>102710924</v>
      </c>
      <c r="B24" s="3" t="s">
        <v>204</v>
      </c>
      <c r="C24" s="3" t="s">
        <v>17</v>
      </c>
      <c r="D24" s="3" t="s">
        <v>38</v>
      </c>
      <c r="E24" s="3" t="s">
        <v>7</v>
      </c>
      <c r="F24" s="3">
        <v>40</v>
      </c>
      <c r="G24" s="3">
        <v>40</v>
      </c>
      <c r="J24" s="3" t="s">
        <v>140</v>
      </c>
      <c r="K24" s="3">
        <f t="shared" si="0"/>
        <v>451</v>
      </c>
      <c r="L24" s="3">
        <f t="shared" si="1"/>
        <v>463</v>
      </c>
      <c r="M24" s="64">
        <v>100</v>
      </c>
    </row>
    <row r="25" spans="1:13">
      <c r="A25" s="3">
        <v>102710042</v>
      </c>
      <c r="B25" s="3" t="s">
        <v>204</v>
      </c>
      <c r="C25" s="3" t="s">
        <v>17</v>
      </c>
      <c r="D25" s="3" t="s">
        <v>74</v>
      </c>
      <c r="E25" s="3" t="s">
        <v>3</v>
      </c>
      <c r="F25" s="3">
        <v>50</v>
      </c>
      <c r="G25" s="3">
        <v>50</v>
      </c>
      <c r="J25" s="3" t="s">
        <v>151</v>
      </c>
      <c r="K25" s="3">
        <f t="shared" si="0"/>
        <v>465</v>
      </c>
      <c r="L25" s="3">
        <f t="shared" si="1"/>
        <v>479</v>
      </c>
      <c r="M25" s="64">
        <v>100</v>
      </c>
    </row>
    <row r="26" spans="1:13">
      <c r="A26" s="3">
        <v>102710051</v>
      </c>
      <c r="B26" s="3" t="s">
        <v>204</v>
      </c>
      <c r="C26" s="3" t="s">
        <v>17</v>
      </c>
      <c r="D26" s="3" t="s">
        <v>107</v>
      </c>
      <c r="E26" s="3" t="s">
        <v>3</v>
      </c>
      <c r="F26" s="3">
        <v>30</v>
      </c>
      <c r="G26" s="3">
        <v>30</v>
      </c>
      <c r="J26" s="3" t="s">
        <v>162</v>
      </c>
      <c r="K26" s="3">
        <f t="shared" si="0"/>
        <v>241</v>
      </c>
      <c r="L26" s="3">
        <f t="shared" si="1"/>
        <v>242</v>
      </c>
      <c r="M26" s="64">
        <v>100</v>
      </c>
    </row>
    <row r="27" spans="1:13">
      <c r="A27" s="3">
        <v>102710854</v>
      </c>
      <c r="B27" s="3" t="s">
        <v>204</v>
      </c>
      <c r="C27" s="3" t="s">
        <v>17</v>
      </c>
      <c r="D27" s="3" t="s">
        <v>89</v>
      </c>
      <c r="E27" s="3" t="s">
        <v>7</v>
      </c>
      <c r="F27" s="3">
        <v>20</v>
      </c>
      <c r="G27" s="3">
        <v>8</v>
      </c>
      <c r="J27" s="3" t="s">
        <v>170</v>
      </c>
      <c r="K27" s="3">
        <f t="shared" si="0"/>
        <v>295</v>
      </c>
      <c r="L27" s="3">
        <f t="shared" si="1"/>
        <v>301</v>
      </c>
      <c r="M27" s="64">
        <v>100</v>
      </c>
    </row>
    <row r="28" spans="1:13">
      <c r="A28" s="3">
        <v>102710069</v>
      </c>
      <c r="B28" s="3" t="s">
        <v>204</v>
      </c>
      <c r="C28" s="3" t="s">
        <v>17</v>
      </c>
      <c r="D28" s="3" t="s">
        <v>21</v>
      </c>
      <c r="E28" s="3" t="s">
        <v>2</v>
      </c>
      <c r="F28" s="3">
        <v>42</v>
      </c>
      <c r="G28" s="3">
        <v>42</v>
      </c>
      <c r="J28" s="3" t="s">
        <v>173</v>
      </c>
      <c r="K28" s="3">
        <f t="shared" si="0"/>
        <v>580</v>
      </c>
      <c r="L28" s="3">
        <f t="shared" si="1"/>
        <v>593</v>
      </c>
      <c r="M28" s="64">
        <v>100</v>
      </c>
    </row>
    <row r="29" spans="1:13">
      <c r="A29" s="3">
        <v>102790236</v>
      </c>
      <c r="B29" s="3" t="s">
        <v>204</v>
      </c>
      <c r="C29" s="3" t="s">
        <v>17</v>
      </c>
      <c r="D29" s="3" t="s">
        <v>4</v>
      </c>
      <c r="E29" s="3" t="s">
        <v>2</v>
      </c>
      <c r="F29" s="3">
        <v>30</v>
      </c>
      <c r="G29" s="3">
        <v>30</v>
      </c>
      <c r="J29" s="3" t="s">
        <v>186</v>
      </c>
      <c r="K29" s="3">
        <f t="shared" si="0"/>
        <v>130</v>
      </c>
      <c r="L29" s="3">
        <f t="shared" si="1"/>
        <v>134</v>
      </c>
      <c r="M29" s="64">
        <v>100</v>
      </c>
    </row>
    <row r="30" spans="1:13">
      <c r="A30" s="3">
        <v>102710518</v>
      </c>
      <c r="B30" s="3" t="s">
        <v>204</v>
      </c>
      <c r="C30" s="3" t="s">
        <v>17</v>
      </c>
      <c r="D30" s="3" t="s">
        <v>45</v>
      </c>
      <c r="E30" s="3" t="s">
        <v>0</v>
      </c>
      <c r="F30" s="3">
        <v>40</v>
      </c>
      <c r="G30" s="3">
        <v>40</v>
      </c>
      <c r="J30" s="3" t="s">
        <v>209</v>
      </c>
      <c r="K30" s="3">
        <f t="shared" si="0"/>
        <v>310</v>
      </c>
      <c r="L30" s="3">
        <f t="shared" si="1"/>
        <v>321</v>
      </c>
      <c r="M30" s="64">
        <v>100</v>
      </c>
    </row>
    <row r="31" spans="1:13">
      <c r="A31" s="3">
        <v>102710078</v>
      </c>
      <c r="B31" s="3" t="s">
        <v>204</v>
      </c>
      <c r="C31" s="3" t="s">
        <v>17</v>
      </c>
      <c r="D31" s="3" t="s">
        <v>18</v>
      </c>
      <c r="E31" s="3" t="s">
        <v>0</v>
      </c>
      <c r="F31" s="3">
        <v>45</v>
      </c>
      <c r="G31" s="3">
        <v>45</v>
      </c>
      <c r="J31" s="3" t="s">
        <v>192</v>
      </c>
      <c r="K31" s="3">
        <f t="shared" si="0"/>
        <v>135</v>
      </c>
      <c r="L31" s="3">
        <f t="shared" si="1"/>
        <v>140</v>
      </c>
      <c r="M31" s="64">
        <v>100</v>
      </c>
    </row>
    <row r="32" spans="1:13">
      <c r="A32" s="3">
        <v>102790476</v>
      </c>
      <c r="B32" s="3" t="s">
        <v>204</v>
      </c>
      <c r="C32" s="3" t="s">
        <v>17</v>
      </c>
      <c r="D32" s="3" t="s">
        <v>131</v>
      </c>
      <c r="E32" s="3" t="s">
        <v>0</v>
      </c>
      <c r="F32" s="3">
        <v>1</v>
      </c>
      <c r="G32" s="3">
        <v>0</v>
      </c>
      <c r="J32" s="3" t="s">
        <v>194</v>
      </c>
      <c r="K32" s="3">
        <f t="shared" si="0"/>
        <v>155</v>
      </c>
      <c r="L32" s="3">
        <f t="shared" si="1"/>
        <v>161</v>
      </c>
      <c r="M32" s="64">
        <v>100</v>
      </c>
    </row>
    <row r="33" spans="1:13">
      <c r="A33" s="3">
        <v>102710087</v>
      </c>
      <c r="B33" s="3" t="s">
        <v>204</v>
      </c>
      <c r="C33" s="3" t="s">
        <v>17</v>
      </c>
      <c r="D33" s="3" t="s">
        <v>19</v>
      </c>
      <c r="E33" s="3" t="s">
        <v>2</v>
      </c>
      <c r="F33" s="3">
        <v>50</v>
      </c>
      <c r="G33" s="3">
        <v>52</v>
      </c>
      <c r="J33" s="3" t="s">
        <v>195</v>
      </c>
      <c r="K33" s="3">
        <f t="shared" si="0"/>
        <v>341</v>
      </c>
      <c r="L33" s="3">
        <f t="shared" si="1"/>
        <v>351</v>
      </c>
      <c r="M33" s="64">
        <v>100</v>
      </c>
    </row>
    <row r="34" spans="1:13">
      <c r="A34" s="3">
        <v>102710096</v>
      </c>
      <c r="B34" s="3" t="s">
        <v>204</v>
      </c>
      <c r="C34" s="3" t="s">
        <v>17</v>
      </c>
      <c r="D34" s="3" t="s">
        <v>20</v>
      </c>
      <c r="E34" s="3" t="s">
        <v>2</v>
      </c>
      <c r="F34" s="3">
        <v>50</v>
      </c>
      <c r="G34" s="3">
        <v>52</v>
      </c>
      <c r="J34" s="3" t="s">
        <v>201</v>
      </c>
      <c r="K34" s="3">
        <f t="shared" si="0"/>
        <v>295</v>
      </c>
      <c r="L34" s="3">
        <f t="shared" si="1"/>
        <v>304</v>
      </c>
      <c r="M34" s="64">
        <v>100</v>
      </c>
    </row>
    <row r="35" spans="1:13">
      <c r="A35" s="3">
        <v>102710148</v>
      </c>
      <c r="B35" s="3" t="s">
        <v>204</v>
      </c>
      <c r="C35" s="3" t="s">
        <v>5</v>
      </c>
      <c r="D35" s="3" t="s">
        <v>6</v>
      </c>
      <c r="E35" s="3" t="s">
        <v>7</v>
      </c>
      <c r="F35" s="3">
        <v>30</v>
      </c>
      <c r="G35" s="3">
        <v>31</v>
      </c>
      <c r="K35" s="44">
        <f>SUM(K2:K34)</f>
        <v>7316</v>
      </c>
      <c r="L35" s="44">
        <f>SUM(L2:L34)</f>
        <v>7440</v>
      </c>
      <c r="M35" s="66"/>
    </row>
    <row r="36" spans="1:13" ht="15.75" thickBot="1">
      <c r="A36" s="3">
        <v>102710166</v>
      </c>
      <c r="B36" s="3" t="s">
        <v>204</v>
      </c>
      <c r="C36" s="3" t="s">
        <v>5</v>
      </c>
      <c r="D36" s="3" t="s">
        <v>23</v>
      </c>
      <c r="E36" s="3" t="s">
        <v>7</v>
      </c>
      <c r="F36" s="3">
        <v>20</v>
      </c>
      <c r="G36" s="3">
        <v>21</v>
      </c>
    </row>
    <row r="37" spans="1:13">
      <c r="A37" s="3">
        <v>102790246</v>
      </c>
      <c r="B37" s="3" t="s">
        <v>204</v>
      </c>
      <c r="C37" s="3" t="s">
        <v>5</v>
      </c>
      <c r="D37" s="3" t="s">
        <v>60</v>
      </c>
      <c r="E37" s="3" t="s">
        <v>7</v>
      </c>
      <c r="F37" s="3">
        <v>25</v>
      </c>
      <c r="G37" s="3">
        <v>26</v>
      </c>
      <c r="J37" s="45" t="s">
        <v>216</v>
      </c>
      <c r="K37" s="46"/>
      <c r="L37" s="47"/>
    </row>
    <row r="38" spans="1:13" ht="15.75" thickBot="1">
      <c r="A38" s="3">
        <v>102710184</v>
      </c>
      <c r="B38" s="3" t="s">
        <v>204</v>
      </c>
      <c r="C38" s="3" t="s">
        <v>5</v>
      </c>
      <c r="D38" s="3" t="s">
        <v>24</v>
      </c>
      <c r="E38" s="3" t="s">
        <v>7</v>
      </c>
      <c r="F38" s="3">
        <v>20</v>
      </c>
      <c r="G38" s="3">
        <v>20</v>
      </c>
      <c r="J38" s="48"/>
      <c r="K38" s="49"/>
      <c r="L38" s="50"/>
    </row>
    <row r="39" spans="1:13">
      <c r="A39" s="3">
        <v>102710193</v>
      </c>
      <c r="B39" s="3" t="s">
        <v>204</v>
      </c>
      <c r="C39" s="3" t="s">
        <v>5</v>
      </c>
      <c r="D39" s="3" t="s">
        <v>25</v>
      </c>
      <c r="E39" s="3" t="s">
        <v>7</v>
      </c>
      <c r="F39" s="3">
        <v>50</v>
      </c>
      <c r="G39" s="3">
        <v>51</v>
      </c>
    </row>
    <row r="40" spans="1:13">
      <c r="A40" s="3">
        <v>102710703</v>
      </c>
      <c r="B40" s="3" t="s">
        <v>204</v>
      </c>
      <c r="C40" s="3" t="s">
        <v>5</v>
      </c>
      <c r="D40" s="3" t="s">
        <v>93</v>
      </c>
      <c r="E40" s="3" t="s">
        <v>7</v>
      </c>
      <c r="F40" s="3">
        <v>25</v>
      </c>
      <c r="G40" s="3">
        <v>25</v>
      </c>
    </row>
    <row r="41" spans="1:13">
      <c r="A41" s="3">
        <v>102710696</v>
      </c>
      <c r="B41" s="3" t="s">
        <v>204</v>
      </c>
      <c r="C41" s="3" t="s">
        <v>5</v>
      </c>
      <c r="D41" s="3" t="s">
        <v>106</v>
      </c>
      <c r="E41" s="3" t="s">
        <v>7</v>
      </c>
      <c r="F41" s="3">
        <v>25</v>
      </c>
      <c r="G41" s="3">
        <v>25</v>
      </c>
    </row>
    <row r="42" spans="1:13">
      <c r="A42" s="3">
        <v>102790483</v>
      </c>
      <c r="B42" s="3" t="s">
        <v>204</v>
      </c>
      <c r="C42" s="3" t="s">
        <v>5</v>
      </c>
      <c r="D42" s="3" t="s">
        <v>130</v>
      </c>
      <c r="E42" s="3" t="s">
        <v>7</v>
      </c>
      <c r="F42" s="3">
        <v>3</v>
      </c>
      <c r="G42" s="3">
        <v>0</v>
      </c>
    </row>
    <row r="43" spans="1:13">
      <c r="A43" s="3">
        <v>102710624</v>
      </c>
      <c r="B43" s="3" t="s">
        <v>204</v>
      </c>
      <c r="C43" s="3" t="s">
        <v>110</v>
      </c>
      <c r="D43" s="3" t="s">
        <v>14</v>
      </c>
      <c r="E43" s="3" t="s">
        <v>2</v>
      </c>
      <c r="F43" s="3">
        <v>55</v>
      </c>
      <c r="G43" s="3">
        <v>55</v>
      </c>
    </row>
    <row r="44" spans="1:13">
      <c r="A44" s="3">
        <v>102710669</v>
      </c>
      <c r="B44" s="3" t="s">
        <v>204</v>
      </c>
      <c r="C44" s="3" t="s">
        <v>9</v>
      </c>
      <c r="D44" s="3" t="s">
        <v>39</v>
      </c>
      <c r="E44" s="3" t="s">
        <v>2</v>
      </c>
      <c r="F44" s="3">
        <v>148</v>
      </c>
      <c r="G44" s="3">
        <v>151</v>
      </c>
    </row>
    <row r="45" spans="1:13">
      <c r="A45" s="3">
        <v>102790289</v>
      </c>
      <c r="B45" s="3" t="s">
        <v>204</v>
      </c>
      <c r="C45" s="3" t="s">
        <v>9</v>
      </c>
      <c r="D45" s="3" t="s">
        <v>12</v>
      </c>
      <c r="E45" s="3" t="s">
        <v>2</v>
      </c>
      <c r="F45" s="3">
        <v>17</v>
      </c>
      <c r="G45" s="3">
        <v>17</v>
      </c>
    </row>
    <row r="46" spans="1:13">
      <c r="A46" s="3">
        <v>102710906</v>
      </c>
      <c r="B46" s="3" t="s">
        <v>204</v>
      </c>
      <c r="C46" s="3" t="s">
        <v>61</v>
      </c>
      <c r="D46" s="3" t="s">
        <v>62</v>
      </c>
      <c r="E46" s="3" t="s">
        <v>2</v>
      </c>
      <c r="F46" s="3">
        <v>40</v>
      </c>
      <c r="G46" s="3">
        <v>41</v>
      </c>
    </row>
    <row r="47" spans="1:13">
      <c r="A47" s="3">
        <v>102710245</v>
      </c>
      <c r="B47" s="3" t="s">
        <v>204</v>
      </c>
      <c r="C47" s="3" t="s">
        <v>61</v>
      </c>
      <c r="D47" s="3" t="s">
        <v>54</v>
      </c>
      <c r="E47" s="3" t="s">
        <v>2</v>
      </c>
      <c r="F47" s="3">
        <v>40</v>
      </c>
      <c r="G47" s="3">
        <v>40</v>
      </c>
    </row>
    <row r="48" spans="1:13">
      <c r="A48" s="3">
        <v>102790490</v>
      </c>
      <c r="B48" s="3" t="s">
        <v>204</v>
      </c>
      <c r="C48" s="3" t="s">
        <v>61</v>
      </c>
      <c r="D48" s="3" t="s">
        <v>104</v>
      </c>
      <c r="E48" s="3" t="s">
        <v>2</v>
      </c>
      <c r="F48" s="3">
        <v>30</v>
      </c>
      <c r="G48" s="3">
        <v>31</v>
      </c>
    </row>
    <row r="49" spans="1:7">
      <c r="A49" s="3">
        <v>102710139</v>
      </c>
      <c r="B49" s="3" t="s">
        <v>204</v>
      </c>
      <c r="C49" s="3" t="s">
        <v>82</v>
      </c>
      <c r="D49" s="3" t="s">
        <v>22</v>
      </c>
      <c r="E49" s="3" t="s">
        <v>0</v>
      </c>
      <c r="F49" s="3">
        <v>30</v>
      </c>
      <c r="G49" s="3">
        <v>31</v>
      </c>
    </row>
    <row r="50" spans="1:7">
      <c r="A50" s="3">
        <v>102710157</v>
      </c>
      <c r="B50" s="3" t="s">
        <v>204</v>
      </c>
      <c r="C50" s="3" t="s">
        <v>82</v>
      </c>
      <c r="D50" s="3" t="s">
        <v>58</v>
      </c>
      <c r="E50" s="3" t="s">
        <v>2</v>
      </c>
      <c r="F50" s="3">
        <v>40</v>
      </c>
      <c r="G50" s="3">
        <v>41</v>
      </c>
    </row>
    <row r="51" spans="1:7">
      <c r="A51" s="3">
        <v>102790237</v>
      </c>
      <c r="B51" s="3" t="s">
        <v>204</v>
      </c>
      <c r="C51" s="3" t="s">
        <v>82</v>
      </c>
      <c r="D51" s="3" t="s">
        <v>52</v>
      </c>
      <c r="E51" s="3" t="s">
        <v>0</v>
      </c>
      <c r="F51" s="3">
        <v>35</v>
      </c>
      <c r="G51" s="3">
        <v>36</v>
      </c>
    </row>
    <row r="52" spans="1:7">
      <c r="A52" s="3">
        <v>102790630</v>
      </c>
      <c r="B52" s="3" t="s">
        <v>204</v>
      </c>
      <c r="C52" s="3" t="s">
        <v>82</v>
      </c>
      <c r="D52" s="3" t="s">
        <v>75</v>
      </c>
      <c r="E52" s="3" t="s">
        <v>3</v>
      </c>
      <c r="F52" s="3">
        <v>60</v>
      </c>
      <c r="G52" s="3">
        <v>60</v>
      </c>
    </row>
    <row r="53" spans="1:7">
      <c r="A53" s="3">
        <v>102790288</v>
      </c>
      <c r="B53" s="3" t="s">
        <v>204</v>
      </c>
      <c r="C53" s="3" t="s">
        <v>82</v>
      </c>
      <c r="D53" s="3" t="s">
        <v>56</v>
      </c>
      <c r="E53" s="3" t="s">
        <v>0</v>
      </c>
      <c r="F53" s="3">
        <v>60</v>
      </c>
      <c r="G53" s="3">
        <v>60</v>
      </c>
    </row>
    <row r="54" spans="1:7">
      <c r="A54" s="3">
        <v>102710209</v>
      </c>
      <c r="B54" s="3" t="s">
        <v>204</v>
      </c>
      <c r="C54" s="3" t="s">
        <v>82</v>
      </c>
      <c r="D54" s="3" t="s">
        <v>59</v>
      </c>
      <c r="E54" s="3" t="s">
        <v>2</v>
      </c>
      <c r="F54" s="3">
        <v>25</v>
      </c>
      <c r="G54" s="3">
        <v>26</v>
      </c>
    </row>
    <row r="55" spans="1:7">
      <c r="A55" s="3">
        <v>102710218</v>
      </c>
      <c r="B55" s="3" t="s">
        <v>204</v>
      </c>
      <c r="C55" s="3" t="s">
        <v>82</v>
      </c>
      <c r="D55" s="3" t="s">
        <v>26</v>
      </c>
      <c r="E55" s="3" t="s">
        <v>0</v>
      </c>
      <c r="F55" s="3">
        <v>40</v>
      </c>
      <c r="G55" s="3">
        <v>41</v>
      </c>
    </row>
    <row r="56" spans="1:7">
      <c r="A56" s="3">
        <v>102710227</v>
      </c>
      <c r="B56" s="3" t="s">
        <v>204</v>
      </c>
      <c r="C56" s="3" t="s">
        <v>82</v>
      </c>
      <c r="D56" s="3" t="s">
        <v>27</v>
      </c>
      <c r="E56" s="3" t="s">
        <v>2</v>
      </c>
      <c r="F56" s="3">
        <v>30</v>
      </c>
      <c r="G56" s="3">
        <v>30</v>
      </c>
    </row>
    <row r="57" spans="1:7">
      <c r="A57" s="3">
        <v>102710236</v>
      </c>
      <c r="B57" s="3" t="s">
        <v>204</v>
      </c>
      <c r="C57" s="3" t="s">
        <v>82</v>
      </c>
      <c r="D57" s="3" t="s">
        <v>1</v>
      </c>
      <c r="E57" s="3" t="s">
        <v>2</v>
      </c>
      <c r="F57" s="3">
        <v>30</v>
      </c>
      <c r="G57" s="3">
        <v>31</v>
      </c>
    </row>
    <row r="58" spans="1:7">
      <c r="A58" s="3">
        <v>102710333</v>
      </c>
      <c r="B58" s="3" t="s">
        <v>204</v>
      </c>
      <c r="C58" s="3" t="s">
        <v>102</v>
      </c>
      <c r="D58" s="3" t="s">
        <v>42</v>
      </c>
      <c r="E58" s="3" t="s">
        <v>7</v>
      </c>
      <c r="F58" s="3">
        <v>40</v>
      </c>
      <c r="G58" s="3">
        <v>40</v>
      </c>
    </row>
    <row r="59" spans="1:7">
      <c r="A59" s="3">
        <v>102790187</v>
      </c>
      <c r="B59" s="3" t="s">
        <v>204</v>
      </c>
      <c r="C59" s="3" t="s">
        <v>102</v>
      </c>
      <c r="D59" s="3" t="s">
        <v>76</v>
      </c>
      <c r="E59" s="3" t="s">
        <v>7</v>
      </c>
      <c r="F59" s="3">
        <v>30</v>
      </c>
      <c r="G59" s="3">
        <v>31</v>
      </c>
    </row>
    <row r="60" spans="1:7">
      <c r="A60" s="3">
        <v>102710263</v>
      </c>
      <c r="B60" s="3" t="s">
        <v>204</v>
      </c>
      <c r="C60" s="3" t="s">
        <v>8</v>
      </c>
      <c r="D60" s="3" t="s">
        <v>34</v>
      </c>
      <c r="E60" s="3" t="s">
        <v>7</v>
      </c>
      <c r="F60" s="3">
        <v>90</v>
      </c>
      <c r="G60" s="3">
        <v>90</v>
      </c>
    </row>
    <row r="61" spans="1:7">
      <c r="A61" s="3">
        <v>102790188</v>
      </c>
      <c r="B61" s="3" t="s">
        <v>204</v>
      </c>
      <c r="C61" s="3" t="s">
        <v>8</v>
      </c>
      <c r="D61" s="3" t="s">
        <v>84</v>
      </c>
      <c r="E61" s="3" t="s">
        <v>7</v>
      </c>
      <c r="F61" s="3">
        <v>50</v>
      </c>
      <c r="G61" s="3">
        <v>51</v>
      </c>
    </row>
    <row r="62" spans="1:7">
      <c r="A62" s="3">
        <v>102710678</v>
      </c>
      <c r="B62" s="3" t="s">
        <v>204</v>
      </c>
      <c r="C62" s="3" t="s">
        <v>8</v>
      </c>
      <c r="D62" s="3" t="s">
        <v>92</v>
      </c>
      <c r="E62" s="3" t="s">
        <v>7</v>
      </c>
      <c r="F62" s="3">
        <v>20</v>
      </c>
      <c r="G62" s="3">
        <v>21</v>
      </c>
    </row>
    <row r="63" spans="1:7">
      <c r="A63" s="3">
        <v>102790497</v>
      </c>
      <c r="B63" s="3" t="s">
        <v>204</v>
      </c>
      <c r="C63" s="3" t="s">
        <v>8</v>
      </c>
      <c r="D63" s="3" t="s">
        <v>32</v>
      </c>
      <c r="E63" s="3" t="s">
        <v>7</v>
      </c>
      <c r="F63" s="3">
        <v>20</v>
      </c>
      <c r="G63" s="3">
        <v>20</v>
      </c>
    </row>
    <row r="64" spans="1:7">
      <c r="A64" s="3">
        <v>102710281</v>
      </c>
      <c r="B64" s="3" t="s">
        <v>204</v>
      </c>
      <c r="C64" s="3" t="s">
        <v>8</v>
      </c>
      <c r="D64" s="3" t="s">
        <v>77</v>
      </c>
      <c r="E64" s="3" t="s">
        <v>7</v>
      </c>
      <c r="F64" s="3">
        <v>40</v>
      </c>
      <c r="G64" s="3">
        <v>41</v>
      </c>
    </row>
    <row r="65" spans="1:7">
      <c r="A65" s="3">
        <v>102710969</v>
      </c>
      <c r="B65" s="3" t="s">
        <v>204</v>
      </c>
      <c r="C65" s="3" t="s">
        <v>8</v>
      </c>
      <c r="D65" s="3" t="s">
        <v>78</v>
      </c>
      <c r="E65" s="3" t="s">
        <v>7</v>
      </c>
      <c r="F65" s="3">
        <v>30</v>
      </c>
      <c r="G65" s="3">
        <v>31</v>
      </c>
    </row>
    <row r="66" spans="1:7">
      <c r="A66" s="3">
        <v>102710881</v>
      </c>
      <c r="B66" s="3" t="s">
        <v>204</v>
      </c>
      <c r="C66" s="3" t="s">
        <v>8</v>
      </c>
      <c r="D66" s="3" t="s">
        <v>33</v>
      </c>
      <c r="E66" s="3" t="s">
        <v>7</v>
      </c>
      <c r="F66" s="3">
        <v>40</v>
      </c>
      <c r="G66" s="3">
        <v>41</v>
      </c>
    </row>
    <row r="67" spans="1:7">
      <c r="A67" s="3">
        <v>102790219</v>
      </c>
      <c r="B67" s="3" t="s">
        <v>204</v>
      </c>
      <c r="C67" s="3" t="s">
        <v>8</v>
      </c>
      <c r="D67" s="3" t="s">
        <v>83</v>
      </c>
      <c r="E67" s="3" t="s">
        <v>7</v>
      </c>
      <c r="F67" s="3">
        <v>30</v>
      </c>
      <c r="G67" s="3">
        <v>30</v>
      </c>
    </row>
    <row r="68" spans="1:7">
      <c r="A68" s="3">
        <v>102790637</v>
      </c>
      <c r="B68" s="3" t="s">
        <v>204</v>
      </c>
      <c r="C68" s="3" t="s">
        <v>8</v>
      </c>
      <c r="D68" s="3" t="s">
        <v>80</v>
      </c>
      <c r="E68" s="3" t="s">
        <v>7</v>
      </c>
      <c r="F68" s="3">
        <v>30</v>
      </c>
      <c r="G68" s="3">
        <v>30</v>
      </c>
    </row>
    <row r="69" spans="1:7">
      <c r="A69" s="3">
        <v>102710387</v>
      </c>
      <c r="B69" s="3" t="s">
        <v>204</v>
      </c>
      <c r="C69" s="3" t="s">
        <v>50</v>
      </c>
      <c r="D69" s="3" t="s">
        <v>81</v>
      </c>
      <c r="E69" s="3" t="s">
        <v>7</v>
      </c>
      <c r="F69" s="3">
        <v>30</v>
      </c>
      <c r="G69" s="3">
        <v>30</v>
      </c>
    </row>
    <row r="70" spans="1:7">
      <c r="A70" s="3">
        <v>102710396</v>
      </c>
      <c r="B70" s="3" t="s">
        <v>204</v>
      </c>
      <c r="C70" s="3" t="s">
        <v>50</v>
      </c>
      <c r="D70" s="3" t="s">
        <v>71</v>
      </c>
      <c r="E70" s="3" t="s">
        <v>7</v>
      </c>
      <c r="F70" s="3">
        <v>90</v>
      </c>
      <c r="G70" s="3">
        <v>90</v>
      </c>
    </row>
    <row r="71" spans="1:7">
      <c r="A71" s="3">
        <v>102710403</v>
      </c>
      <c r="B71" s="3" t="s">
        <v>204</v>
      </c>
      <c r="C71" s="3" t="s">
        <v>50</v>
      </c>
      <c r="D71" s="3" t="s">
        <v>51</v>
      </c>
      <c r="E71" s="3" t="s">
        <v>7</v>
      </c>
      <c r="F71" s="3">
        <v>100</v>
      </c>
      <c r="G71" s="3">
        <v>100</v>
      </c>
    </row>
    <row r="72" spans="1:7">
      <c r="A72" s="3">
        <v>102790329</v>
      </c>
      <c r="B72" s="3" t="s">
        <v>204</v>
      </c>
      <c r="C72" s="3" t="s">
        <v>99</v>
      </c>
      <c r="D72" s="3" t="s">
        <v>98</v>
      </c>
      <c r="E72" s="3" t="s">
        <v>0</v>
      </c>
      <c r="F72" s="3">
        <v>40</v>
      </c>
      <c r="G72" s="3">
        <v>40</v>
      </c>
    </row>
    <row r="73" spans="1:7">
      <c r="A73" s="3">
        <v>102790343</v>
      </c>
      <c r="B73" s="3" t="s">
        <v>204</v>
      </c>
      <c r="C73" s="3" t="s">
        <v>99</v>
      </c>
      <c r="D73" s="3" t="s">
        <v>41</v>
      </c>
      <c r="E73" s="3" t="s">
        <v>0</v>
      </c>
      <c r="F73" s="3">
        <v>40</v>
      </c>
      <c r="G73" s="3">
        <v>40</v>
      </c>
    </row>
    <row r="74" spans="1:7">
      <c r="A74" s="3">
        <v>102710748</v>
      </c>
      <c r="B74" s="3" t="s">
        <v>204</v>
      </c>
      <c r="C74" s="3" t="s">
        <v>99</v>
      </c>
      <c r="D74" s="3" t="s">
        <v>53</v>
      </c>
      <c r="E74" s="3" t="s">
        <v>0</v>
      </c>
      <c r="F74" s="3">
        <v>50</v>
      </c>
      <c r="G74" s="3">
        <v>50</v>
      </c>
    </row>
    <row r="75" spans="1:7">
      <c r="A75" s="3">
        <v>102790175</v>
      </c>
      <c r="B75" s="3" t="s">
        <v>204</v>
      </c>
      <c r="C75" s="3" t="s">
        <v>99</v>
      </c>
      <c r="D75" s="3" t="s">
        <v>79</v>
      </c>
      <c r="E75" s="3" t="s">
        <v>0</v>
      </c>
      <c r="F75" s="3">
        <v>40</v>
      </c>
      <c r="G75" s="3">
        <v>40</v>
      </c>
    </row>
    <row r="76" spans="1:7">
      <c r="A76" s="3">
        <v>102790128</v>
      </c>
      <c r="B76" s="3" t="s">
        <v>204</v>
      </c>
      <c r="C76" s="3" t="s">
        <v>85</v>
      </c>
      <c r="D76" s="3" t="s">
        <v>86</v>
      </c>
      <c r="E76" s="3" t="s">
        <v>0</v>
      </c>
      <c r="F76" s="3">
        <v>45</v>
      </c>
      <c r="G76" s="3">
        <v>46</v>
      </c>
    </row>
    <row r="77" spans="1:7">
      <c r="A77" s="3">
        <v>102710324</v>
      </c>
      <c r="B77" s="3" t="s">
        <v>204</v>
      </c>
      <c r="C77" s="3" t="s">
        <v>43</v>
      </c>
      <c r="D77" s="3" t="s">
        <v>44</v>
      </c>
      <c r="E77" s="3" t="s">
        <v>7</v>
      </c>
      <c r="F77" s="3">
        <v>180</v>
      </c>
      <c r="G77" s="3">
        <v>180</v>
      </c>
    </row>
    <row r="78" spans="1:7">
      <c r="A78" s="3">
        <v>102790178</v>
      </c>
      <c r="B78" s="3" t="s">
        <v>204</v>
      </c>
      <c r="C78" s="3" t="s">
        <v>13</v>
      </c>
      <c r="D78" s="3" t="s">
        <v>14</v>
      </c>
      <c r="E78" s="3" t="s">
        <v>2</v>
      </c>
      <c r="F78" s="3">
        <v>50</v>
      </c>
      <c r="G78" s="3">
        <v>50</v>
      </c>
    </row>
    <row r="79" spans="1:7">
      <c r="A79" s="3">
        <v>102710739</v>
      </c>
      <c r="B79" s="3" t="s">
        <v>204</v>
      </c>
      <c r="C79" s="3" t="s">
        <v>13</v>
      </c>
      <c r="D79" s="3" t="s">
        <v>111</v>
      </c>
      <c r="E79" s="3" t="s">
        <v>0</v>
      </c>
      <c r="F79" s="3">
        <v>55</v>
      </c>
      <c r="G79" s="3">
        <v>56</v>
      </c>
    </row>
    <row r="80" spans="1:7">
      <c r="A80" s="3">
        <v>102790244</v>
      </c>
      <c r="B80" s="3" t="s">
        <v>204</v>
      </c>
      <c r="C80" s="3" t="s">
        <v>13</v>
      </c>
      <c r="D80" s="3" t="s">
        <v>15</v>
      </c>
      <c r="E80" s="3" t="s">
        <v>0</v>
      </c>
      <c r="F80" s="3">
        <v>35</v>
      </c>
      <c r="G80" s="3">
        <v>36</v>
      </c>
    </row>
    <row r="81" spans="1:7">
      <c r="A81" s="3">
        <v>102710527</v>
      </c>
      <c r="B81" s="3" t="s">
        <v>204</v>
      </c>
      <c r="C81" s="3" t="s">
        <v>46</v>
      </c>
      <c r="D81" s="3" t="s">
        <v>65</v>
      </c>
      <c r="E81" s="3" t="s">
        <v>7</v>
      </c>
      <c r="F81" s="3">
        <v>20</v>
      </c>
      <c r="G81" s="3">
        <v>21</v>
      </c>
    </row>
    <row r="82" spans="1:7">
      <c r="A82" s="3">
        <v>102710536</v>
      </c>
      <c r="B82" s="3" t="s">
        <v>204</v>
      </c>
      <c r="C82" s="3" t="s">
        <v>46</v>
      </c>
      <c r="D82" s="3" t="s">
        <v>47</v>
      </c>
      <c r="E82" s="3" t="s">
        <v>7</v>
      </c>
      <c r="F82" s="3">
        <v>30</v>
      </c>
      <c r="G82" s="3">
        <v>30</v>
      </c>
    </row>
    <row r="83" spans="1:7">
      <c r="A83" s="3">
        <v>102710545</v>
      </c>
      <c r="B83" s="3" t="s">
        <v>204</v>
      </c>
      <c r="C83" s="3" t="s">
        <v>46</v>
      </c>
      <c r="D83" s="3" t="s">
        <v>66</v>
      </c>
      <c r="E83" s="3" t="s">
        <v>0</v>
      </c>
      <c r="F83" s="3">
        <v>20</v>
      </c>
      <c r="G83" s="3">
        <v>21</v>
      </c>
    </row>
    <row r="84" spans="1:7">
      <c r="A84" s="3">
        <v>102710845</v>
      </c>
      <c r="B84" s="3" t="s">
        <v>204</v>
      </c>
      <c r="C84" s="3" t="s">
        <v>46</v>
      </c>
      <c r="D84" s="3" t="s">
        <v>70</v>
      </c>
      <c r="E84" s="3" t="s">
        <v>7</v>
      </c>
      <c r="F84" s="3">
        <v>25</v>
      </c>
      <c r="G84" s="3">
        <v>25</v>
      </c>
    </row>
    <row r="85" spans="1:7">
      <c r="A85" s="3">
        <v>102710633</v>
      </c>
      <c r="B85" s="3" t="s">
        <v>204</v>
      </c>
      <c r="C85" s="3" t="s">
        <v>46</v>
      </c>
      <c r="D85" s="3" t="s">
        <v>57</v>
      </c>
      <c r="E85" s="3" t="s">
        <v>7</v>
      </c>
      <c r="F85" s="3">
        <v>20</v>
      </c>
      <c r="G85" s="3">
        <v>21</v>
      </c>
    </row>
    <row r="86" spans="1:7">
      <c r="A86" s="3">
        <v>102790245</v>
      </c>
      <c r="B86" s="3" t="s">
        <v>204</v>
      </c>
      <c r="C86" s="3" t="s">
        <v>46</v>
      </c>
      <c r="D86" s="3" t="s">
        <v>67</v>
      </c>
      <c r="E86" s="3" t="s">
        <v>7</v>
      </c>
      <c r="F86" s="3">
        <v>20</v>
      </c>
      <c r="G86" s="3">
        <v>21</v>
      </c>
    </row>
    <row r="87" spans="1:7">
      <c r="A87" s="3">
        <v>102710563</v>
      </c>
      <c r="B87" s="3" t="s">
        <v>204</v>
      </c>
      <c r="C87" s="3" t="s">
        <v>46</v>
      </c>
      <c r="D87" s="3" t="s">
        <v>55</v>
      </c>
      <c r="E87" s="3" t="s">
        <v>7</v>
      </c>
      <c r="F87" s="3">
        <v>30</v>
      </c>
      <c r="G87" s="3">
        <v>31</v>
      </c>
    </row>
    <row r="88" spans="1:7">
      <c r="A88" s="3">
        <v>102710572</v>
      </c>
      <c r="B88" s="3" t="s">
        <v>204</v>
      </c>
      <c r="C88" s="3" t="s">
        <v>46</v>
      </c>
      <c r="D88" s="3" t="s">
        <v>68</v>
      </c>
      <c r="E88" s="3" t="s">
        <v>7</v>
      </c>
      <c r="F88" s="3">
        <v>20</v>
      </c>
      <c r="G88" s="3">
        <v>21</v>
      </c>
    </row>
    <row r="89" spans="1:7">
      <c r="A89" s="3">
        <v>102710581</v>
      </c>
      <c r="B89" s="3" t="s">
        <v>204</v>
      </c>
      <c r="C89" s="3" t="s">
        <v>46</v>
      </c>
      <c r="D89" s="3" t="s">
        <v>69</v>
      </c>
      <c r="E89" s="3" t="s">
        <v>7</v>
      </c>
      <c r="F89" s="3">
        <v>20</v>
      </c>
      <c r="G89" s="3">
        <v>21</v>
      </c>
    </row>
    <row r="90" spans="1:7">
      <c r="A90" s="3">
        <v>102751021</v>
      </c>
      <c r="B90" s="3" t="s">
        <v>205</v>
      </c>
      <c r="C90" s="3" t="s">
        <v>132</v>
      </c>
      <c r="D90" s="3" t="s">
        <v>91</v>
      </c>
      <c r="E90" s="3" t="s">
        <v>133</v>
      </c>
      <c r="F90" s="3">
        <v>25</v>
      </c>
      <c r="G90" s="3">
        <v>26</v>
      </c>
    </row>
    <row r="91" spans="1:7">
      <c r="A91" s="3">
        <v>102751269</v>
      </c>
      <c r="B91" s="3" t="s">
        <v>205</v>
      </c>
      <c r="C91" s="3" t="s">
        <v>132</v>
      </c>
      <c r="D91" s="3" t="s">
        <v>134</v>
      </c>
      <c r="E91" s="3" t="s">
        <v>133</v>
      </c>
      <c r="F91" s="3">
        <v>20</v>
      </c>
      <c r="G91" s="3">
        <v>21</v>
      </c>
    </row>
    <row r="92" spans="1:7">
      <c r="A92" s="3">
        <v>102750826</v>
      </c>
      <c r="B92" s="3" t="s">
        <v>205</v>
      </c>
      <c r="C92" s="3" t="s">
        <v>132</v>
      </c>
      <c r="D92" s="3" t="s">
        <v>135</v>
      </c>
      <c r="E92" s="3" t="s">
        <v>133</v>
      </c>
      <c r="F92" s="3">
        <v>35</v>
      </c>
      <c r="G92" s="3">
        <v>36</v>
      </c>
    </row>
    <row r="93" spans="1:7">
      <c r="A93" s="3">
        <v>102790173</v>
      </c>
      <c r="B93" s="3" t="s">
        <v>205</v>
      </c>
      <c r="C93" s="3" t="s">
        <v>132</v>
      </c>
      <c r="D93" s="3" t="s">
        <v>136</v>
      </c>
      <c r="E93" s="3" t="s">
        <v>133</v>
      </c>
      <c r="F93" s="3">
        <v>60</v>
      </c>
      <c r="G93" s="3">
        <v>62</v>
      </c>
    </row>
    <row r="94" spans="1:7">
      <c r="A94" s="3">
        <v>102750156</v>
      </c>
      <c r="B94" s="3" t="s">
        <v>205</v>
      </c>
      <c r="C94" s="3" t="s">
        <v>132</v>
      </c>
      <c r="D94" s="3" t="s">
        <v>126</v>
      </c>
      <c r="E94" s="3" t="s">
        <v>133</v>
      </c>
      <c r="F94" s="3">
        <v>30</v>
      </c>
      <c r="G94" s="3">
        <v>31</v>
      </c>
    </row>
    <row r="95" spans="1:7">
      <c r="A95" s="3">
        <v>102790172</v>
      </c>
      <c r="B95" s="3" t="s">
        <v>205</v>
      </c>
      <c r="C95" s="3" t="s">
        <v>137</v>
      </c>
      <c r="D95" s="3" t="s">
        <v>73</v>
      </c>
      <c r="E95" s="3" t="s">
        <v>133</v>
      </c>
      <c r="F95" s="3">
        <v>30</v>
      </c>
      <c r="G95" s="3">
        <v>31</v>
      </c>
    </row>
    <row r="96" spans="1:7">
      <c r="A96" s="3">
        <v>102751339</v>
      </c>
      <c r="B96" s="3" t="s">
        <v>205</v>
      </c>
      <c r="C96" s="3" t="s">
        <v>137</v>
      </c>
      <c r="D96" s="3" t="s">
        <v>63</v>
      </c>
      <c r="E96" s="3" t="s">
        <v>133</v>
      </c>
      <c r="F96" s="3">
        <v>55</v>
      </c>
      <c r="G96" s="3">
        <v>57</v>
      </c>
    </row>
    <row r="97" spans="1:7">
      <c r="A97" s="3">
        <v>102790211</v>
      </c>
      <c r="B97" s="3" t="s">
        <v>205</v>
      </c>
      <c r="C97" s="3" t="s">
        <v>137</v>
      </c>
      <c r="D97" s="3" t="s">
        <v>138</v>
      </c>
      <c r="E97" s="3" t="s">
        <v>133</v>
      </c>
      <c r="F97" s="3">
        <v>35</v>
      </c>
      <c r="G97" s="3">
        <v>36</v>
      </c>
    </row>
    <row r="98" spans="1:7">
      <c r="A98" s="3">
        <v>102790212</v>
      </c>
      <c r="B98" s="3" t="s">
        <v>205</v>
      </c>
      <c r="C98" s="3" t="s">
        <v>137</v>
      </c>
      <c r="D98" s="3" t="s">
        <v>139</v>
      </c>
      <c r="E98" s="3" t="s">
        <v>133</v>
      </c>
      <c r="F98" s="3">
        <v>30</v>
      </c>
      <c r="G98" s="3">
        <v>31</v>
      </c>
    </row>
    <row r="99" spans="1:7">
      <c r="A99" s="3">
        <v>102750208</v>
      </c>
      <c r="B99" s="3" t="s">
        <v>205</v>
      </c>
      <c r="C99" s="3" t="s">
        <v>140</v>
      </c>
      <c r="D99" s="3" t="s">
        <v>141</v>
      </c>
      <c r="E99" s="3" t="s">
        <v>133</v>
      </c>
      <c r="F99" s="3">
        <v>40</v>
      </c>
      <c r="G99" s="3">
        <v>40</v>
      </c>
    </row>
    <row r="100" spans="1:7">
      <c r="A100" s="3">
        <v>102751375</v>
      </c>
      <c r="B100" s="3" t="s">
        <v>205</v>
      </c>
      <c r="C100" s="3" t="s">
        <v>140</v>
      </c>
      <c r="D100" s="3" t="s">
        <v>142</v>
      </c>
      <c r="E100" s="3" t="s">
        <v>133</v>
      </c>
      <c r="F100" s="3">
        <v>30</v>
      </c>
      <c r="G100" s="3">
        <v>31</v>
      </c>
    </row>
    <row r="101" spans="1:7">
      <c r="A101" s="3">
        <v>102751515</v>
      </c>
      <c r="B101" s="3" t="s">
        <v>205</v>
      </c>
      <c r="C101" s="3" t="s">
        <v>140</v>
      </c>
      <c r="D101" s="3" t="s">
        <v>143</v>
      </c>
      <c r="E101" s="3" t="s">
        <v>133</v>
      </c>
      <c r="F101" s="3">
        <v>1</v>
      </c>
      <c r="G101" s="3">
        <v>0</v>
      </c>
    </row>
    <row r="102" spans="1:7">
      <c r="A102" s="3">
        <v>102751012</v>
      </c>
      <c r="B102" s="3" t="s">
        <v>205</v>
      </c>
      <c r="C102" s="3" t="s">
        <v>140</v>
      </c>
      <c r="D102" s="3" t="s">
        <v>94</v>
      </c>
      <c r="E102" s="3" t="s">
        <v>133</v>
      </c>
      <c r="F102" s="3">
        <v>35</v>
      </c>
      <c r="G102" s="3">
        <v>36</v>
      </c>
    </row>
    <row r="103" spans="1:7">
      <c r="A103" s="3">
        <v>102751003</v>
      </c>
      <c r="B103" s="3" t="s">
        <v>205</v>
      </c>
      <c r="C103" s="3" t="s">
        <v>140</v>
      </c>
      <c r="D103" s="3" t="s">
        <v>135</v>
      </c>
      <c r="E103" s="3" t="s">
        <v>133</v>
      </c>
      <c r="F103" s="3">
        <v>35</v>
      </c>
      <c r="G103" s="3">
        <v>36</v>
      </c>
    </row>
    <row r="104" spans="1:7">
      <c r="A104" s="3">
        <v>102750226</v>
      </c>
      <c r="B104" s="3" t="s">
        <v>205</v>
      </c>
      <c r="C104" s="3" t="s">
        <v>140</v>
      </c>
      <c r="D104" s="3" t="s">
        <v>144</v>
      </c>
      <c r="E104" s="3" t="s">
        <v>133</v>
      </c>
      <c r="F104" s="3">
        <v>25</v>
      </c>
      <c r="G104" s="3">
        <v>25</v>
      </c>
    </row>
    <row r="105" spans="1:7">
      <c r="A105" s="3">
        <v>102750235</v>
      </c>
      <c r="B105" s="3" t="s">
        <v>205</v>
      </c>
      <c r="C105" s="3" t="s">
        <v>140</v>
      </c>
      <c r="D105" s="3" t="s">
        <v>145</v>
      </c>
      <c r="E105" s="3" t="s">
        <v>133</v>
      </c>
      <c r="F105" s="3">
        <v>50</v>
      </c>
      <c r="G105" s="3">
        <v>52</v>
      </c>
    </row>
    <row r="106" spans="1:7">
      <c r="A106" s="3">
        <v>102790364</v>
      </c>
      <c r="B106" s="3" t="s">
        <v>205</v>
      </c>
      <c r="C106" s="3" t="s">
        <v>140</v>
      </c>
      <c r="D106" s="3" t="s">
        <v>146</v>
      </c>
      <c r="E106" s="3" t="s">
        <v>133</v>
      </c>
      <c r="F106" s="3">
        <v>30</v>
      </c>
      <c r="G106" s="3">
        <v>31</v>
      </c>
    </row>
    <row r="107" spans="1:7">
      <c r="A107" s="3">
        <v>102750747</v>
      </c>
      <c r="B107" s="3" t="s">
        <v>205</v>
      </c>
      <c r="C107" s="3" t="s">
        <v>140</v>
      </c>
      <c r="D107" s="3" t="s">
        <v>147</v>
      </c>
      <c r="E107" s="3" t="s">
        <v>133</v>
      </c>
      <c r="F107" s="3">
        <v>30</v>
      </c>
      <c r="G107" s="3">
        <v>31</v>
      </c>
    </row>
    <row r="108" spans="1:7">
      <c r="A108" s="3">
        <v>102750808</v>
      </c>
      <c r="B108" s="3" t="s">
        <v>205</v>
      </c>
      <c r="C108" s="3" t="s">
        <v>140</v>
      </c>
      <c r="D108" s="3" t="s">
        <v>148</v>
      </c>
      <c r="E108" s="3" t="s">
        <v>133</v>
      </c>
      <c r="F108" s="3">
        <v>30</v>
      </c>
      <c r="G108" s="3">
        <v>31</v>
      </c>
    </row>
    <row r="109" spans="1:7">
      <c r="A109" s="3">
        <v>102750271</v>
      </c>
      <c r="B109" s="3" t="s">
        <v>205</v>
      </c>
      <c r="C109" s="3" t="s">
        <v>140</v>
      </c>
      <c r="D109" s="3" t="s">
        <v>105</v>
      </c>
      <c r="E109" s="3" t="s">
        <v>133</v>
      </c>
      <c r="F109" s="3">
        <v>35</v>
      </c>
      <c r="G109" s="3">
        <v>36</v>
      </c>
    </row>
    <row r="110" spans="1:7">
      <c r="A110" s="3">
        <v>102750695</v>
      </c>
      <c r="B110" s="3" t="s">
        <v>205</v>
      </c>
      <c r="C110" s="3" t="s">
        <v>140</v>
      </c>
      <c r="D110" s="3" t="s">
        <v>149</v>
      </c>
      <c r="E110" s="3" t="s">
        <v>133</v>
      </c>
      <c r="F110" s="3">
        <v>30</v>
      </c>
      <c r="G110" s="3">
        <v>31</v>
      </c>
    </row>
    <row r="111" spans="1:7">
      <c r="A111" s="3">
        <v>102790539</v>
      </c>
      <c r="B111" s="3" t="s">
        <v>205</v>
      </c>
      <c r="C111" s="3" t="s">
        <v>140</v>
      </c>
      <c r="D111" s="3" t="s">
        <v>150</v>
      </c>
      <c r="E111" s="3" t="s">
        <v>133</v>
      </c>
      <c r="F111" s="3">
        <v>30</v>
      </c>
      <c r="G111" s="3">
        <v>31</v>
      </c>
    </row>
    <row r="112" spans="1:7">
      <c r="A112" s="3">
        <v>102751136</v>
      </c>
      <c r="B112" s="3" t="s">
        <v>205</v>
      </c>
      <c r="C112" s="3" t="s">
        <v>140</v>
      </c>
      <c r="D112" s="3" t="s">
        <v>103</v>
      </c>
      <c r="E112" s="3" t="s">
        <v>133</v>
      </c>
      <c r="F112" s="3">
        <v>50</v>
      </c>
      <c r="G112" s="3">
        <v>52</v>
      </c>
    </row>
    <row r="113" spans="1:7">
      <c r="A113" s="3">
        <v>102790218</v>
      </c>
      <c r="B113" s="3" t="s">
        <v>205</v>
      </c>
      <c r="C113" s="3" t="s">
        <v>151</v>
      </c>
      <c r="D113" s="3" t="s">
        <v>152</v>
      </c>
      <c r="E113" s="3" t="s">
        <v>133</v>
      </c>
      <c r="F113" s="3">
        <v>30</v>
      </c>
      <c r="G113" s="3">
        <v>31</v>
      </c>
    </row>
    <row r="114" spans="1:7">
      <c r="A114" s="3">
        <v>102751303</v>
      </c>
      <c r="B114" s="3" t="s">
        <v>205</v>
      </c>
      <c r="C114" s="3" t="s">
        <v>151</v>
      </c>
      <c r="D114" s="3" t="s">
        <v>153</v>
      </c>
      <c r="E114" s="3" t="s">
        <v>133</v>
      </c>
      <c r="F114" s="3">
        <v>30</v>
      </c>
      <c r="G114" s="3">
        <v>31</v>
      </c>
    </row>
    <row r="115" spans="1:7">
      <c r="A115" s="3">
        <v>102751172</v>
      </c>
      <c r="B115" s="3" t="s">
        <v>205</v>
      </c>
      <c r="C115" s="3" t="s">
        <v>151</v>
      </c>
      <c r="D115" s="3" t="s">
        <v>142</v>
      </c>
      <c r="E115" s="3" t="s">
        <v>133</v>
      </c>
      <c r="F115" s="3">
        <v>30</v>
      </c>
      <c r="G115" s="3">
        <v>30</v>
      </c>
    </row>
    <row r="116" spans="1:7">
      <c r="A116" s="3">
        <v>102751066</v>
      </c>
      <c r="B116" s="3" t="s">
        <v>205</v>
      </c>
      <c r="C116" s="3" t="s">
        <v>151</v>
      </c>
      <c r="D116" s="3" t="s">
        <v>154</v>
      </c>
      <c r="E116" s="3" t="s">
        <v>133</v>
      </c>
      <c r="F116" s="3">
        <v>25</v>
      </c>
      <c r="G116" s="3">
        <v>26</v>
      </c>
    </row>
    <row r="117" spans="1:7">
      <c r="A117" s="3">
        <v>102751296</v>
      </c>
      <c r="B117" s="3" t="s">
        <v>205</v>
      </c>
      <c r="C117" s="3" t="s">
        <v>151</v>
      </c>
      <c r="D117" s="3" t="s">
        <v>155</v>
      </c>
      <c r="E117" s="3" t="s">
        <v>133</v>
      </c>
      <c r="F117" s="3">
        <v>30</v>
      </c>
      <c r="G117" s="3">
        <v>31</v>
      </c>
    </row>
    <row r="118" spans="1:7">
      <c r="A118" s="3">
        <v>102790291</v>
      </c>
      <c r="B118" s="3" t="s">
        <v>205</v>
      </c>
      <c r="C118" s="3" t="s">
        <v>151</v>
      </c>
      <c r="D118" s="3" t="s">
        <v>97</v>
      </c>
      <c r="E118" s="3" t="s">
        <v>133</v>
      </c>
      <c r="F118" s="3">
        <v>30</v>
      </c>
      <c r="G118" s="3">
        <v>31</v>
      </c>
    </row>
    <row r="119" spans="1:7">
      <c r="A119" s="3">
        <v>102790546</v>
      </c>
      <c r="B119" s="3" t="s">
        <v>205</v>
      </c>
      <c r="C119" s="3" t="s">
        <v>151</v>
      </c>
      <c r="D119" s="3" t="s">
        <v>156</v>
      </c>
      <c r="E119" s="3" t="s">
        <v>133</v>
      </c>
      <c r="F119" s="3">
        <v>30</v>
      </c>
      <c r="G119" s="3">
        <v>31</v>
      </c>
    </row>
    <row r="120" spans="1:7">
      <c r="A120" s="3">
        <v>102750332</v>
      </c>
      <c r="B120" s="3" t="s">
        <v>205</v>
      </c>
      <c r="C120" s="3" t="s">
        <v>151</v>
      </c>
      <c r="D120" s="3" t="s">
        <v>157</v>
      </c>
      <c r="E120" s="3" t="s">
        <v>133</v>
      </c>
      <c r="F120" s="3">
        <v>60</v>
      </c>
      <c r="G120" s="3">
        <v>62</v>
      </c>
    </row>
    <row r="121" spans="1:7">
      <c r="A121" s="3">
        <v>102790234</v>
      </c>
      <c r="B121" s="3" t="s">
        <v>205</v>
      </c>
      <c r="C121" s="3" t="s">
        <v>151</v>
      </c>
      <c r="D121" s="3" t="s">
        <v>158</v>
      </c>
      <c r="E121" s="3" t="s">
        <v>133</v>
      </c>
      <c r="F121" s="3">
        <v>30</v>
      </c>
      <c r="G121" s="3">
        <v>31</v>
      </c>
    </row>
    <row r="122" spans="1:7">
      <c r="A122" s="3">
        <v>102750323</v>
      </c>
      <c r="B122" s="3" t="s">
        <v>205</v>
      </c>
      <c r="C122" s="3" t="s">
        <v>151</v>
      </c>
      <c r="D122" s="3" t="s">
        <v>159</v>
      </c>
      <c r="E122" s="3" t="s">
        <v>133</v>
      </c>
      <c r="F122" s="3">
        <v>40</v>
      </c>
      <c r="G122" s="3">
        <v>41</v>
      </c>
    </row>
    <row r="123" spans="1:7">
      <c r="A123" s="3">
        <v>102751278</v>
      </c>
      <c r="B123" s="3" t="s">
        <v>205</v>
      </c>
      <c r="C123" s="3" t="s">
        <v>151</v>
      </c>
      <c r="D123" s="3" t="s">
        <v>160</v>
      </c>
      <c r="E123" s="3" t="s">
        <v>133</v>
      </c>
      <c r="F123" s="3">
        <v>70</v>
      </c>
      <c r="G123" s="3">
        <v>72</v>
      </c>
    </row>
    <row r="124" spans="1:7">
      <c r="A124" s="3">
        <v>102751057</v>
      </c>
      <c r="B124" s="3" t="s">
        <v>205</v>
      </c>
      <c r="C124" s="3" t="s">
        <v>151</v>
      </c>
      <c r="D124" s="3" t="s">
        <v>147</v>
      </c>
      <c r="E124" s="3" t="s">
        <v>133</v>
      </c>
      <c r="F124" s="3">
        <v>30</v>
      </c>
      <c r="G124" s="3">
        <v>31</v>
      </c>
    </row>
    <row r="125" spans="1:7">
      <c r="A125" s="3">
        <v>102751551</v>
      </c>
      <c r="B125" s="3" t="s">
        <v>205</v>
      </c>
      <c r="C125" s="3" t="s">
        <v>151</v>
      </c>
      <c r="D125" s="3" t="s">
        <v>161</v>
      </c>
      <c r="E125" s="3" t="s">
        <v>133</v>
      </c>
      <c r="F125" s="3">
        <v>30</v>
      </c>
      <c r="G125" s="3">
        <v>31</v>
      </c>
    </row>
    <row r="126" spans="1:7">
      <c r="A126" s="3">
        <v>102751287</v>
      </c>
      <c r="B126" s="3" t="s">
        <v>205</v>
      </c>
      <c r="C126" s="3" t="s">
        <v>162</v>
      </c>
      <c r="D126" s="3" t="s">
        <v>163</v>
      </c>
      <c r="E126" s="3" t="s">
        <v>133</v>
      </c>
      <c r="F126" s="3">
        <v>50</v>
      </c>
      <c r="G126" s="3">
        <v>50</v>
      </c>
    </row>
    <row r="127" spans="1:7">
      <c r="A127" s="3">
        <v>102790308</v>
      </c>
      <c r="B127" s="3" t="s">
        <v>205</v>
      </c>
      <c r="C127" s="3" t="s">
        <v>162</v>
      </c>
      <c r="D127" s="3" t="s">
        <v>164</v>
      </c>
      <c r="E127" s="3" t="s">
        <v>133</v>
      </c>
      <c r="F127" s="3">
        <v>30</v>
      </c>
      <c r="G127" s="3">
        <v>31</v>
      </c>
    </row>
    <row r="128" spans="1:7">
      <c r="A128" s="3">
        <v>102790553</v>
      </c>
      <c r="B128" s="3" t="s">
        <v>205</v>
      </c>
      <c r="C128" s="3" t="s">
        <v>162</v>
      </c>
      <c r="D128" s="3" t="s">
        <v>165</v>
      </c>
      <c r="E128" s="3" t="s">
        <v>133</v>
      </c>
      <c r="F128" s="3">
        <v>1</v>
      </c>
      <c r="G128" s="3">
        <v>0</v>
      </c>
    </row>
    <row r="129" spans="1:7">
      <c r="A129" s="3">
        <v>102751321</v>
      </c>
      <c r="B129" s="3" t="s">
        <v>205</v>
      </c>
      <c r="C129" s="3" t="s">
        <v>162</v>
      </c>
      <c r="D129" s="3" t="s">
        <v>166</v>
      </c>
      <c r="E129" s="3" t="s">
        <v>133</v>
      </c>
      <c r="F129" s="3">
        <v>30</v>
      </c>
      <c r="G129" s="3">
        <v>30</v>
      </c>
    </row>
    <row r="130" spans="1:7">
      <c r="A130" s="3">
        <v>102751048</v>
      </c>
      <c r="B130" s="3" t="s">
        <v>205</v>
      </c>
      <c r="C130" s="3" t="s">
        <v>162</v>
      </c>
      <c r="D130" s="3" t="s">
        <v>167</v>
      </c>
      <c r="E130" s="3" t="s">
        <v>133</v>
      </c>
      <c r="F130" s="3">
        <v>40</v>
      </c>
      <c r="G130" s="3">
        <v>40</v>
      </c>
    </row>
    <row r="131" spans="1:7">
      <c r="A131" s="3">
        <v>102750959</v>
      </c>
      <c r="B131" s="3" t="s">
        <v>205</v>
      </c>
      <c r="C131" s="3" t="s">
        <v>162</v>
      </c>
      <c r="D131" s="3" t="s">
        <v>168</v>
      </c>
      <c r="E131" s="3" t="s">
        <v>133</v>
      </c>
      <c r="F131" s="3">
        <v>40</v>
      </c>
      <c r="G131" s="3">
        <v>40</v>
      </c>
    </row>
    <row r="132" spans="1:7">
      <c r="A132" s="3">
        <v>102750941</v>
      </c>
      <c r="B132" s="3" t="s">
        <v>205</v>
      </c>
      <c r="C132" s="3" t="s">
        <v>162</v>
      </c>
      <c r="D132" s="3" t="s">
        <v>169</v>
      </c>
      <c r="E132" s="3" t="s">
        <v>133</v>
      </c>
      <c r="F132" s="3">
        <v>50</v>
      </c>
      <c r="G132" s="3">
        <v>51</v>
      </c>
    </row>
    <row r="133" spans="1:7">
      <c r="A133" s="3">
        <v>102751039</v>
      </c>
      <c r="B133" s="3" t="s">
        <v>205</v>
      </c>
      <c r="C133" s="3" t="s">
        <v>170</v>
      </c>
      <c r="D133" s="3" t="s">
        <v>171</v>
      </c>
      <c r="E133" s="3" t="s">
        <v>133</v>
      </c>
      <c r="F133" s="3">
        <v>35</v>
      </c>
      <c r="G133" s="3">
        <v>35</v>
      </c>
    </row>
    <row r="134" spans="1:7">
      <c r="A134" s="3">
        <v>102751393</v>
      </c>
      <c r="B134" s="3" t="s">
        <v>205</v>
      </c>
      <c r="C134" s="3" t="s">
        <v>170</v>
      </c>
      <c r="D134" s="3" t="s">
        <v>73</v>
      </c>
      <c r="E134" s="3" t="s">
        <v>133</v>
      </c>
      <c r="F134" s="3">
        <v>30</v>
      </c>
      <c r="G134" s="3">
        <v>30</v>
      </c>
    </row>
    <row r="135" spans="1:7">
      <c r="A135" s="3">
        <v>102750605</v>
      </c>
      <c r="B135" s="3" t="s">
        <v>205</v>
      </c>
      <c r="C135" s="3" t="s">
        <v>170</v>
      </c>
      <c r="D135" s="3" t="s">
        <v>172</v>
      </c>
      <c r="E135" s="3" t="s">
        <v>133</v>
      </c>
      <c r="F135" s="3">
        <v>40</v>
      </c>
      <c r="G135" s="3">
        <v>41</v>
      </c>
    </row>
    <row r="136" spans="1:7">
      <c r="A136" s="3">
        <v>102750977</v>
      </c>
      <c r="B136" s="3" t="s">
        <v>205</v>
      </c>
      <c r="C136" s="3" t="s">
        <v>170</v>
      </c>
      <c r="D136" s="3" t="s">
        <v>63</v>
      </c>
      <c r="E136" s="3" t="s">
        <v>133</v>
      </c>
      <c r="F136" s="3">
        <v>65</v>
      </c>
      <c r="G136" s="3">
        <v>67</v>
      </c>
    </row>
    <row r="137" spans="1:7">
      <c r="A137" s="3">
        <v>102750817</v>
      </c>
      <c r="B137" s="3" t="s">
        <v>205</v>
      </c>
      <c r="C137" s="3" t="s">
        <v>170</v>
      </c>
      <c r="D137" s="3" t="s">
        <v>135</v>
      </c>
      <c r="E137" s="3" t="s">
        <v>133</v>
      </c>
      <c r="F137" s="3">
        <v>35</v>
      </c>
      <c r="G137" s="3">
        <v>35</v>
      </c>
    </row>
    <row r="138" spans="1:7">
      <c r="A138" s="3">
        <v>102750738</v>
      </c>
      <c r="B138" s="3" t="s">
        <v>205</v>
      </c>
      <c r="C138" s="3" t="s">
        <v>170</v>
      </c>
      <c r="D138" s="3" t="s">
        <v>147</v>
      </c>
      <c r="E138" s="3" t="s">
        <v>133</v>
      </c>
      <c r="F138" s="3">
        <v>30</v>
      </c>
      <c r="G138" s="3">
        <v>31</v>
      </c>
    </row>
    <row r="139" spans="1:7">
      <c r="A139" s="3">
        <v>102750986</v>
      </c>
      <c r="B139" s="3" t="s">
        <v>205</v>
      </c>
      <c r="C139" s="3" t="s">
        <v>170</v>
      </c>
      <c r="D139" s="3" t="s">
        <v>103</v>
      </c>
      <c r="E139" s="3" t="s">
        <v>133</v>
      </c>
      <c r="F139" s="3">
        <v>60</v>
      </c>
      <c r="G139" s="3">
        <v>62</v>
      </c>
    </row>
    <row r="140" spans="1:7">
      <c r="A140" s="3">
        <v>102790560</v>
      </c>
      <c r="B140" s="3" t="s">
        <v>205</v>
      </c>
      <c r="C140" s="3" t="s">
        <v>173</v>
      </c>
      <c r="D140" s="3" t="s">
        <v>152</v>
      </c>
      <c r="E140" s="3" t="s">
        <v>133</v>
      </c>
      <c r="F140" s="3">
        <v>30</v>
      </c>
      <c r="G140" s="3">
        <v>31</v>
      </c>
    </row>
    <row r="141" spans="1:7">
      <c r="A141" s="3">
        <v>102750095</v>
      </c>
      <c r="B141" s="3" t="s">
        <v>205</v>
      </c>
      <c r="C141" s="3" t="s">
        <v>173</v>
      </c>
      <c r="D141" s="3" t="s">
        <v>174</v>
      </c>
      <c r="E141" s="3" t="s">
        <v>133</v>
      </c>
      <c r="F141" s="3">
        <v>60</v>
      </c>
      <c r="G141" s="3">
        <v>61</v>
      </c>
    </row>
    <row r="142" spans="1:7">
      <c r="A142" s="3">
        <v>102790214</v>
      </c>
      <c r="B142" s="3" t="s">
        <v>205</v>
      </c>
      <c r="C142" s="3" t="s">
        <v>173</v>
      </c>
      <c r="D142" s="3" t="s">
        <v>141</v>
      </c>
      <c r="E142" s="3" t="s">
        <v>133</v>
      </c>
      <c r="F142" s="3">
        <v>60</v>
      </c>
      <c r="G142" s="3">
        <v>60</v>
      </c>
    </row>
    <row r="143" spans="1:7">
      <c r="A143" s="3">
        <v>102751542</v>
      </c>
      <c r="B143" s="3" t="s">
        <v>205</v>
      </c>
      <c r="C143" s="3" t="s">
        <v>173</v>
      </c>
      <c r="D143" s="3" t="s">
        <v>175</v>
      </c>
      <c r="E143" s="3" t="s">
        <v>133</v>
      </c>
      <c r="F143" s="3">
        <v>50</v>
      </c>
      <c r="G143" s="3">
        <v>52</v>
      </c>
    </row>
    <row r="144" spans="1:7">
      <c r="A144" s="3">
        <v>102751181</v>
      </c>
      <c r="B144" s="3" t="s">
        <v>205</v>
      </c>
      <c r="C144" s="3" t="s">
        <v>173</v>
      </c>
      <c r="D144" s="3" t="s">
        <v>176</v>
      </c>
      <c r="E144" s="3" t="s">
        <v>133</v>
      </c>
      <c r="F144" s="3">
        <v>30</v>
      </c>
      <c r="G144" s="3">
        <v>31</v>
      </c>
    </row>
    <row r="145" spans="1:7">
      <c r="A145" s="3">
        <v>102750623</v>
      </c>
      <c r="B145" s="3" t="s">
        <v>205</v>
      </c>
      <c r="C145" s="3" t="s">
        <v>173</v>
      </c>
      <c r="D145" s="3" t="s">
        <v>95</v>
      </c>
      <c r="E145" s="3" t="s">
        <v>133</v>
      </c>
      <c r="F145" s="3">
        <v>50</v>
      </c>
      <c r="G145" s="3">
        <v>51</v>
      </c>
    </row>
    <row r="146" spans="1:7">
      <c r="A146" s="3">
        <v>102790292</v>
      </c>
      <c r="B146" s="3" t="s">
        <v>205</v>
      </c>
      <c r="C146" s="3" t="s">
        <v>173</v>
      </c>
      <c r="D146" s="3" t="s">
        <v>177</v>
      </c>
      <c r="E146" s="3" t="s">
        <v>133</v>
      </c>
      <c r="F146" s="3">
        <v>40</v>
      </c>
      <c r="G146" s="3">
        <v>41</v>
      </c>
    </row>
    <row r="147" spans="1:7">
      <c r="A147" s="3">
        <v>102790567</v>
      </c>
      <c r="B147" s="3" t="s">
        <v>205</v>
      </c>
      <c r="C147" s="3" t="s">
        <v>173</v>
      </c>
      <c r="D147" s="3" t="s">
        <v>178</v>
      </c>
      <c r="E147" s="3" t="s">
        <v>133</v>
      </c>
      <c r="F147" s="3">
        <v>30</v>
      </c>
      <c r="G147" s="3">
        <v>31</v>
      </c>
    </row>
    <row r="148" spans="1:7">
      <c r="A148" s="3">
        <v>102750968</v>
      </c>
      <c r="B148" s="3" t="s">
        <v>205</v>
      </c>
      <c r="C148" s="3" t="s">
        <v>173</v>
      </c>
      <c r="D148" s="3" t="s">
        <v>179</v>
      </c>
      <c r="E148" s="3" t="s">
        <v>133</v>
      </c>
      <c r="F148" s="3">
        <v>40</v>
      </c>
      <c r="G148" s="3">
        <v>40</v>
      </c>
    </row>
    <row r="149" spans="1:7">
      <c r="A149" s="3">
        <v>102790574</v>
      </c>
      <c r="B149" s="3" t="s">
        <v>205</v>
      </c>
      <c r="C149" s="3" t="s">
        <v>173</v>
      </c>
      <c r="D149" s="3" t="s">
        <v>180</v>
      </c>
      <c r="E149" s="3" t="s">
        <v>133</v>
      </c>
      <c r="F149" s="3">
        <v>30</v>
      </c>
      <c r="G149" s="3">
        <v>31</v>
      </c>
    </row>
    <row r="150" spans="1:7">
      <c r="A150" s="3">
        <v>102790581</v>
      </c>
      <c r="B150" s="3" t="s">
        <v>205</v>
      </c>
      <c r="C150" s="3" t="s">
        <v>173</v>
      </c>
      <c r="D150" s="3" t="s">
        <v>181</v>
      </c>
      <c r="E150" s="3" t="s">
        <v>133</v>
      </c>
      <c r="F150" s="3">
        <v>30</v>
      </c>
      <c r="G150" s="3">
        <v>30</v>
      </c>
    </row>
    <row r="151" spans="1:7">
      <c r="A151" s="3">
        <v>102790588</v>
      </c>
      <c r="B151" s="3" t="s">
        <v>205</v>
      </c>
      <c r="C151" s="3" t="s">
        <v>173</v>
      </c>
      <c r="D151" s="3" t="s">
        <v>182</v>
      </c>
      <c r="E151" s="3" t="s">
        <v>133</v>
      </c>
      <c r="F151" s="3">
        <v>30</v>
      </c>
      <c r="G151" s="3">
        <v>31</v>
      </c>
    </row>
    <row r="152" spans="1:7">
      <c r="A152" s="3">
        <v>102790595</v>
      </c>
      <c r="B152" s="3" t="s">
        <v>205</v>
      </c>
      <c r="C152" s="3" t="s">
        <v>173</v>
      </c>
      <c r="D152" s="3" t="s">
        <v>183</v>
      </c>
      <c r="E152" s="3" t="s">
        <v>133</v>
      </c>
      <c r="F152" s="3">
        <v>30</v>
      </c>
      <c r="G152" s="3">
        <v>30</v>
      </c>
    </row>
    <row r="153" spans="1:7">
      <c r="A153" s="3">
        <v>102790602</v>
      </c>
      <c r="B153" s="3" t="s">
        <v>205</v>
      </c>
      <c r="C153" s="3" t="s">
        <v>173</v>
      </c>
      <c r="D153" s="3" t="s">
        <v>184</v>
      </c>
      <c r="E153" s="3" t="s">
        <v>133</v>
      </c>
      <c r="F153" s="3">
        <v>50</v>
      </c>
      <c r="G153" s="3">
        <v>52</v>
      </c>
    </row>
    <row r="154" spans="1:7">
      <c r="A154" s="3">
        <v>102790609</v>
      </c>
      <c r="B154" s="3" t="s">
        <v>205</v>
      </c>
      <c r="C154" s="3" t="s">
        <v>173</v>
      </c>
      <c r="D154" s="3" t="s">
        <v>185</v>
      </c>
      <c r="E154" s="3" t="s">
        <v>133</v>
      </c>
      <c r="F154" s="3">
        <v>20</v>
      </c>
      <c r="G154" s="3">
        <v>21</v>
      </c>
    </row>
    <row r="155" spans="1:7">
      <c r="A155" s="3">
        <v>102790371</v>
      </c>
      <c r="B155" s="3" t="s">
        <v>205</v>
      </c>
      <c r="C155" s="3" t="s">
        <v>186</v>
      </c>
      <c r="D155" s="3" t="s">
        <v>187</v>
      </c>
      <c r="E155" s="3" t="s">
        <v>133</v>
      </c>
      <c r="F155" s="3">
        <v>50</v>
      </c>
      <c r="G155" s="3">
        <v>51</v>
      </c>
    </row>
    <row r="156" spans="1:7">
      <c r="A156" s="3">
        <v>102790378</v>
      </c>
      <c r="B156" s="3" t="s">
        <v>205</v>
      </c>
      <c r="C156" s="3" t="s">
        <v>186</v>
      </c>
      <c r="D156" s="3" t="s">
        <v>159</v>
      </c>
      <c r="E156" s="3" t="s">
        <v>133</v>
      </c>
      <c r="F156" s="3">
        <v>30</v>
      </c>
      <c r="G156" s="3">
        <v>31</v>
      </c>
    </row>
    <row r="157" spans="1:7">
      <c r="A157" s="3">
        <v>102790385</v>
      </c>
      <c r="B157" s="3" t="s">
        <v>205</v>
      </c>
      <c r="C157" s="3" t="s">
        <v>186</v>
      </c>
      <c r="D157" s="3" t="s">
        <v>188</v>
      </c>
      <c r="E157" s="3" t="s">
        <v>133</v>
      </c>
      <c r="F157" s="3">
        <v>25</v>
      </c>
      <c r="G157" s="3">
        <v>26</v>
      </c>
    </row>
    <row r="158" spans="1:7">
      <c r="A158" s="3">
        <v>102790392</v>
      </c>
      <c r="B158" s="3" t="s">
        <v>205</v>
      </c>
      <c r="C158" s="3" t="s">
        <v>186</v>
      </c>
      <c r="D158" s="3" t="s">
        <v>189</v>
      </c>
      <c r="E158" s="3" t="s">
        <v>133</v>
      </c>
      <c r="F158" s="3">
        <v>25</v>
      </c>
      <c r="G158" s="3">
        <v>26</v>
      </c>
    </row>
    <row r="159" spans="1:7">
      <c r="A159" s="3">
        <v>102790399</v>
      </c>
      <c r="B159" s="3" t="s">
        <v>205</v>
      </c>
      <c r="C159" s="3" t="s">
        <v>209</v>
      </c>
      <c r="D159" s="3" t="s">
        <v>190</v>
      </c>
      <c r="E159" s="3" t="s">
        <v>133</v>
      </c>
      <c r="F159" s="3">
        <v>40</v>
      </c>
      <c r="G159" s="3">
        <v>41</v>
      </c>
    </row>
    <row r="160" spans="1:7">
      <c r="A160" s="3">
        <v>102790406</v>
      </c>
      <c r="B160" s="3" t="s">
        <v>205</v>
      </c>
      <c r="C160" s="3" t="s">
        <v>209</v>
      </c>
      <c r="D160" s="3" t="s">
        <v>175</v>
      </c>
      <c r="E160" s="3" t="s">
        <v>133</v>
      </c>
      <c r="F160" s="3">
        <v>45</v>
      </c>
      <c r="G160" s="3">
        <v>47</v>
      </c>
    </row>
    <row r="161" spans="1:7">
      <c r="A161" s="3">
        <v>102790413</v>
      </c>
      <c r="B161" s="3" t="s">
        <v>205</v>
      </c>
      <c r="C161" s="3" t="s">
        <v>209</v>
      </c>
      <c r="D161" s="3" t="s">
        <v>63</v>
      </c>
      <c r="E161" s="3" t="s">
        <v>133</v>
      </c>
      <c r="F161" s="3">
        <v>60</v>
      </c>
      <c r="G161" s="3">
        <v>62</v>
      </c>
    </row>
    <row r="162" spans="1:7">
      <c r="A162" s="3">
        <v>102790420</v>
      </c>
      <c r="B162" s="3" t="s">
        <v>205</v>
      </c>
      <c r="C162" s="3" t="s">
        <v>209</v>
      </c>
      <c r="D162" s="3" t="s">
        <v>135</v>
      </c>
      <c r="E162" s="3" t="s">
        <v>133</v>
      </c>
      <c r="F162" s="3">
        <v>35</v>
      </c>
      <c r="G162" s="3">
        <v>36</v>
      </c>
    </row>
    <row r="163" spans="1:7">
      <c r="A163" s="3">
        <v>102790616</v>
      </c>
      <c r="B163" s="3" t="s">
        <v>205</v>
      </c>
      <c r="C163" s="3" t="s">
        <v>209</v>
      </c>
      <c r="D163" s="3" t="s">
        <v>157</v>
      </c>
      <c r="E163" s="3" t="s">
        <v>133</v>
      </c>
      <c r="F163" s="3">
        <v>30</v>
      </c>
      <c r="G163" s="3">
        <v>31</v>
      </c>
    </row>
    <row r="164" spans="1:7">
      <c r="A164" s="3">
        <v>102790427</v>
      </c>
      <c r="B164" s="3" t="s">
        <v>205</v>
      </c>
      <c r="C164" s="3" t="s">
        <v>209</v>
      </c>
      <c r="D164" s="3" t="s">
        <v>147</v>
      </c>
      <c r="E164" s="3" t="s">
        <v>133</v>
      </c>
      <c r="F164" s="3">
        <v>30</v>
      </c>
      <c r="G164" s="3">
        <v>31</v>
      </c>
    </row>
    <row r="165" spans="1:7">
      <c r="A165" s="3">
        <v>102790434</v>
      </c>
      <c r="B165" s="3" t="s">
        <v>205</v>
      </c>
      <c r="C165" s="3" t="s">
        <v>209</v>
      </c>
      <c r="D165" s="3" t="s">
        <v>105</v>
      </c>
      <c r="E165" s="3" t="s">
        <v>133</v>
      </c>
      <c r="F165" s="3">
        <v>25</v>
      </c>
      <c r="G165" s="3">
        <v>26</v>
      </c>
    </row>
    <row r="166" spans="1:7">
      <c r="A166" s="3">
        <v>102790441</v>
      </c>
      <c r="B166" s="3" t="s">
        <v>205</v>
      </c>
      <c r="C166" s="3" t="s">
        <v>209</v>
      </c>
      <c r="D166" s="3" t="s">
        <v>149</v>
      </c>
      <c r="E166" s="3" t="s">
        <v>133</v>
      </c>
      <c r="F166" s="3">
        <v>20</v>
      </c>
      <c r="G166" s="3">
        <v>21</v>
      </c>
    </row>
    <row r="167" spans="1:7">
      <c r="A167" s="3">
        <v>102790448</v>
      </c>
      <c r="B167" s="3" t="s">
        <v>205</v>
      </c>
      <c r="C167" s="3" t="s">
        <v>209</v>
      </c>
      <c r="D167" s="3" t="s">
        <v>191</v>
      </c>
      <c r="E167" s="3" t="s">
        <v>133</v>
      </c>
      <c r="F167" s="3">
        <v>25</v>
      </c>
      <c r="G167" s="3">
        <v>26</v>
      </c>
    </row>
    <row r="168" spans="1:7">
      <c r="A168" s="3">
        <v>102750377</v>
      </c>
      <c r="B168" s="3" t="s">
        <v>205</v>
      </c>
      <c r="C168" s="3" t="s">
        <v>192</v>
      </c>
      <c r="D168" s="3" t="s">
        <v>193</v>
      </c>
      <c r="E168" s="3" t="s">
        <v>133</v>
      </c>
      <c r="F168" s="3">
        <v>35</v>
      </c>
      <c r="G168" s="3">
        <v>36</v>
      </c>
    </row>
    <row r="169" spans="1:7">
      <c r="A169" s="3">
        <v>102751578</v>
      </c>
      <c r="B169" s="3" t="s">
        <v>205</v>
      </c>
      <c r="C169" s="3" t="s">
        <v>192</v>
      </c>
      <c r="D169" s="3" t="s">
        <v>96</v>
      </c>
      <c r="E169" s="3" t="s">
        <v>133</v>
      </c>
      <c r="F169" s="3">
        <v>45</v>
      </c>
      <c r="G169" s="3">
        <v>47</v>
      </c>
    </row>
    <row r="170" spans="1:7">
      <c r="A170" s="3">
        <v>102750395</v>
      </c>
      <c r="B170" s="3" t="s">
        <v>205</v>
      </c>
      <c r="C170" s="3" t="s">
        <v>192</v>
      </c>
      <c r="D170" s="3" t="s">
        <v>126</v>
      </c>
      <c r="E170" s="3" t="s">
        <v>133</v>
      </c>
      <c r="F170" s="3">
        <v>30</v>
      </c>
      <c r="G170" s="3">
        <v>31</v>
      </c>
    </row>
    <row r="171" spans="1:7">
      <c r="A171" s="3">
        <v>102751533</v>
      </c>
      <c r="B171" s="3" t="s">
        <v>205</v>
      </c>
      <c r="C171" s="3" t="s">
        <v>192</v>
      </c>
      <c r="D171" s="3" t="s">
        <v>191</v>
      </c>
      <c r="E171" s="3" t="s">
        <v>133</v>
      </c>
      <c r="F171" s="3">
        <v>25</v>
      </c>
      <c r="G171" s="3">
        <v>26</v>
      </c>
    </row>
    <row r="172" spans="1:7">
      <c r="A172" s="3">
        <v>102750677</v>
      </c>
      <c r="B172" s="3" t="s">
        <v>205</v>
      </c>
      <c r="C172" s="3" t="s">
        <v>194</v>
      </c>
      <c r="D172" s="3" t="s">
        <v>190</v>
      </c>
      <c r="E172" s="3" t="s">
        <v>133</v>
      </c>
      <c r="F172" s="3">
        <v>45</v>
      </c>
      <c r="G172" s="3">
        <v>47</v>
      </c>
    </row>
    <row r="173" spans="1:7">
      <c r="A173" s="3">
        <v>102750711</v>
      </c>
      <c r="B173" s="3" t="s">
        <v>205</v>
      </c>
      <c r="C173" s="3" t="s">
        <v>194</v>
      </c>
      <c r="D173" s="3" t="s">
        <v>63</v>
      </c>
      <c r="E173" s="3" t="s">
        <v>133</v>
      </c>
      <c r="F173" s="3">
        <v>45</v>
      </c>
      <c r="G173" s="3">
        <v>47</v>
      </c>
    </row>
    <row r="174" spans="1:7">
      <c r="A174" s="3">
        <v>102750844</v>
      </c>
      <c r="B174" s="3" t="s">
        <v>205</v>
      </c>
      <c r="C174" s="3" t="s">
        <v>194</v>
      </c>
      <c r="D174" s="3" t="s">
        <v>135</v>
      </c>
      <c r="E174" s="3" t="s">
        <v>133</v>
      </c>
      <c r="F174" s="3">
        <v>35</v>
      </c>
      <c r="G174" s="3">
        <v>36</v>
      </c>
    </row>
    <row r="175" spans="1:7">
      <c r="A175" s="3">
        <v>102750465</v>
      </c>
      <c r="B175" s="3" t="s">
        <v>205</v>
      </c>
      <c r="C175" s="3" t="s">
        <v>194</v>
      </c>
      <c r="D175" s="3" t="s">
        <v>126</v>
      </c>
      <c r="E175" s="3" t="s">
        <v>133</v>
      </c>
      <c r="F175" s="3">
        <v>30</v>
      </c>
      <c r="G175" s="3">
        <v>31</v>
      </c>
    </row>
    <row r="176" spans="1:7">
      <c r="A176" s="3">
        <v>102790623</v>
      </c>
      <c r="B176" s="3" t="s">
        <v>205</v>
      </c>
      <c r="C176" s="3" t="s">
        <v>195</v>
      </c>
      <c r="D176" s="3" t="s">
        <v>196</v>
      </c>
      <c r="E176" s="3" t="s">
        <v>133</v>
      </c>
      <c r="F176" s="3">
        <v>30</v>
      </c>
      <c r="G176" s="3">
        <v>31</v>
      </c>
    </row>
    <row r="177" spans="1:7">
      <c r="A177" s="3">
        <v>102790216</v>
      </c>
      <c r="B177" s="3" t="s">
        <v>205</v>
      </c>
      <c r="C177" s="3" t="s">
        <v>195</v>
      </c>
      <c r="D177" s="3" t="s">
        <v>91</v>
      </c>
      <c r="E177" s="3" t="s">
        <v>133</v>
      </c>
      <c r="F177" s="3">
        <v>25</v>
      </c>
      <c r="G177" s="3">
        <v>25</v>
      </c>
    </row>
    <row r="178" spans="1:7">
      <c r="A178" s="3">
        <v>102751154</v>
      </c>
      <c r="B178" s="3" t="s">
        <v>205</v>
      </c>
      <c r="C178" s="3" t="s">
        <v>195</v>
      </c>
      <c r="D178" s="3" t="s">
        <v>47</v>
      </c>
      <c r="E178" s="3" t="s">
        <v>133</v>
      </c>
      <c r="F178" s="3">
        <v>30</v>
      </c>
      <c r="G178" s="3">
        <v>31</v>
      </c>
    </row>
    <row r="179" spans="1:7">
      <c r="A179" s="3">
        <v>102790240</v>
      </c>
      <c r="B179" s="3" t="s">
        <v>205</v>
      </c>
      <c r="C179" s="3" t="s">
        <v>195</v>
      </c>
      <c r="D179" s="3" t="s">
        <v>37</v>
      </c>
      <c r="E179" s="3" t="s">
        <v>133</v>
      </c>
      <c r="F179" s="3">
        <v>45</v>
      </c>
      <c r="G179" s="3">
        <v>47</v>
      </c>
    </row>
    <row r="180" spans="1:7">
      <c r="A180" s="3">
        <v>102751145</v>
      </c>
      <c r="B180" s="3" t="s">
        <v>205</v>
      </c>
      <c r="C180" s="3" t="s">
        <v>195</v>
      </c>
      <c r="D180" s="3" t="s">
        <v>197</v>
      </c>
      <c r="E180" s="3" t="s">
        <v>133</v>
      </c>
      <c r="F180" s="3">
        <v>30</v>
      </c>
      <c r="G180" s="3">
        <v>31</v>
      </c>
    </row>
    <row r="181" spans="1:7">
      <c r="A181" s="3">
        <v>102751524</v>
      </c>
      <c r="B181" s="3" t="s">
        <v>205</v>
      </c>
      <c r="C181" s="3" t="s">
        <v>195</v>
      </c>
      <c r="D181" s="3" t="s">
        <v>198</v>
      </c>
      <c r="E181" s="3" t="s">
        <v>133</v>
      </c>
      <c r="F181" s="3">
        <v>1</v>
      </c>
      <c r="G181" s="3">
        <v>0</v>
      </c>
    </row>
    <row r="182" spans="1:7">
      <c r="A182" s="3">
        <v>102751109</v>
      </c>
      <c r="B182" s="3" t="s">
        <v>205</v>
      </c>
      <c r="C182" s="3" t="s">
        <v>195</v>
      </c>
      <c r="D182" s="3" t="s">
        <v>138</v>
      </c>
      <c r="E182" s="3" t="s">
        <v>133</v>
      </c>
      <c r="F182" s="3">
        <v>40</v>
      </c>
      <c r="G182" s="3">
        <v>41</v>
      </c>
    </row>
    <row r="183" spans="1:7">
      <c r="A183" s="3">
        <v>102751163</v>
      </c>
      <c r="B183" s="3" t="s">
        <v>205</v>
      </c>
      <c r="C183" s="3" t="s">
        <v>195</v>
      </c>
      <c r="D183" s="3" t="s">
        <v>31</v>
      </c>
      <c r="E183" s="3" t="s">
        <v>133</v>
      </c>
      <c r="F183" s="3">
        <v>50</v>
      </c>
      <c r="G183" s="3">
        <v>52</v>
      </c>
    </row>
    <row r="184" spans="1:7">
      <c r="A184" s="3">
        <v>102750774</v>
      </c>
      <c r="B184" s="3" t="s">
        <v>205</v>
      </c>
      <c r="C184" s="3" t="s">
        <v>195</v>
      </c>
      <c r="D184" s="3" t="s">
        <v>147</v>
      </c>
      <c r="E184" s="3" t="s">
        <v>133</v>
      </c>
      <c r="F184" s="3">
        <v>30</v>
      </c>
      <c r="G184" s="3">
        <v>31</v>
      </c>
    </row>
    <row r="185" spans="1:7">
      <c r="A185" s="3">
        <v>102750598</v>
      </c>
      <c r="B185" s="3" t="s">
        <v>205</v>
      </c>
      <c r="C185" s="3" t="s">
        <v>195</v>
      </c>
      <c r="D185" s="3" t="s">
        <v>199</v>
      </c>
      <c r="E185" s="3" t="s">
        <v>133</v>
      </c>
      <c r="F185" s="3">
        <v>30</v>
      </c>
      <c r="G185" s="3">
        <v>31</v>
      </c>
    </row>
    <row r="186" spans="1:7">
      <c r="A186" s="3">
        <v>102790233</v>
      </c>
      <c r="B186" s="3" t="s">
        <v>205</v>
      </c>
      <c r="C186" s="3" t="s">
        <v>195</v>
      </c>
      <c r="D186" s="3" t="s">
        <v>200</v>
      </c>
      <c r="E186" s="3" t="s">
        <v>133</v>
      </c>
      <c r="F186" s="3">
        <v>30</v>
      </c>
      <c r="G186" s="3">
        <v>31</v>
      </c>
    </row>
    <row r="187" spans="1:7">
      <c r="A187" s="3">
        <v>102750526</v>
      </c>
      <c r="B187" s="3" t="s">
        <v>205</v>
      </c>
      <c r="C187" s="3" t="s">
        <v>201</v>
      </c>
      <c r="D187" s="3" t="s">
        <v>91</v>
      </c>
      <c r="E187" s="3" t="s">
        <v>133</v>
      </c>
      <c r="F187" s="3">
        <v>25</v>
      </c>
      <c r="G187" s="3">
        <v>26</v>
      </c>
    </row>
    <row r="188" spans="1:7">
      <c r="A188" s="3">
        <v>102750686</v>
      </c>
      <c r="B188" s="3" t="s">
        <v>205</v>
      </c>
      <c r="C188" s="3" t="s">
        <v>201</v>
      </c>
      <c r="D188" s="3" t="s">
        <v>190</v>
      </c>
      <c r="E188" s="3" t="s">
        <v>133</v>
      </c>
      <c r="F188" s="3">
        <v>40</v>
      </c>
      <c r="G188" s="3">
        <v>41</v>
      </c>
    </row>
    <row r="189" spans="1:7">
      <c r="A189" s="3">
        <v>102790293</v>
      </c>
      <c r="B189" s="3" t="s">
        <v>205</v>
      </c>
      <c r="C189" s="3" t="s">
        <v>201</v>
      </c>
      <c r="D189" s="3" t="s">
        <v>202</v>
      </c>
      <c r="E189" s="3" t="s">
        <v>133</v>
      </c>
      <c r="F189" s="3">
        <v>50</v>
      </c>
      <c r="G189" s="3">
        <v>52</v>
      </c>
    </row>
    <row r="190" spans="1:7">
      <c r="A190" s="3">
        <v>102751127</v>
      </c>
      <c r="B190" s="3" t="s">
        <v>205</v>
      </c>
      <c r="C190" s="3" t="s">
        <v>201</v>
      </c>
      <c r="D190" s="3" t="s">
        <v>157</v>
      </c>
      <c r="E190" s="3" t="s">
        <v>133</v>
      </c>
      <c r="F190" s="3">
        <v>60</v>
      </c>
      <c r="G190" s="3">
        <v>62</v>
      </c>
    </row>
    <row r="191" spans="1:7">
      <c r="A191" s="3">
        <v>102751436</v>
      </c>
      <c r="B191" s="3" t="s">
        <v>205</v>
      </c>
      <c r="C191" s="3" t="s">
        <v>201</v>
      </c>
      <c r="D191" s="3" t="s">
        <v>160</v>
      </c>
      <c r="E191" s="3" t="s">
        <v>133</v>
      </c>
      <c r="F191" s="3">
        <v>60</v>
      </c>
      <c r="G191" s="3">
        <v>62</v>
      </c>
    </row>
    <row r="192" spans="1:7">
      <c r="A192" s="3">
        <v>102790455</v>
      </c>
      <c r="B192" s="3" t="s">
        <v>205</v>
      </c>
      <c r="C192" s="3" t="s">
        <v>201</v>
      </c>
      <c r="D192" s="3" t="s">
        <v>72</v>
      </c>
      <c r="E192" s="3" t="s">
        <v>133</v>
      </c>
      <c r="F192" s="3">
        <v>30</v>
      </c>
      <c r="G192" s="3">
        <v>31</v>
      </c>
    </row>
    <row r="193" spans="1:7">
      <c r="A193" s="3">
        <v>102751506</v>
      </c>
      <c r="B193" s="3" t="s">
        <v>205</v>
      </c>
      <c r="C193" s="3" t="s">
        <v>201</v>
      </c>
      <c r="D193" s="3" t="s">
        <v>139</v>
      </c>
      <c r="E193" s="3" t="s">
        <v>133</v>
      </c>
      <c r="F193" s="3">
        <v>30</v>
      </c>
      <c r="G193" s="3">
        <v>30</v>
      </c>
    </row>
  </sheetData>
  <mergeCells count="1">
    <mergeCell ref="J37:L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PROGRAMBAZLI</vt:lpstr>
      <vt:lpstr>AKADEMİKBİRİMBAZLI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Göktürk Özçelik</dc:creator>
  <cp:lastModifiedBy>Hidayet Demir</cp:lastModifiedBy>
  <dcterms:created xsi:type="dcterms:W3CDTF">2023-08-17T11:46:06Z</dcterms:created>
  <dcterms:modified xsi:type="dcterms:W3CDTF">2025-08-25T13:19:53Z</dcterms:modified>
</cp:coreProperties>
</file>